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884" visibility="visible"/>
  </bookViews>
  <sheets>
    <sheet name="2016.8" sheetId="1" r:id="rId4"/>
  </sheets>
  <definedNames>
    <definedName name="_xlnm.Print_Area" localSheetId="0">'2016.8'!$A$1:$P$56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<sst xmlns="http://schemas.openxmlformats.org/spreadsheetml/2006/main" uniqueCount="52">
  <si>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August 2016 Machinery Tool Production Trends Report (Membership Statistics)</t>
  </si>
  <si>
    <t>1.Tools</t>
  </si>
  <si>
    <t>Units: Thousands of Units, Millions of Yen</t>
  </si>
  <si>
    <t>JTA Membership Statistics</t>
  </si>
  <si>
    <t>Category</t>
  </si>
  <si>
    <t>Production</t>
  </si>
  <si>
    <t>Sales</t>
  </si>
  <si>
    <t>End-of-month inventory</t>
  </si>
  <si>
    <t>Share of Production Value</t>
  </si>
  <si>
    <t>Export</t>
  </si>
  <si>
    <t>Quantity</t>
  </si>
  <si>
    <t>Amount</t>
  </si>
  <si>
    <t>Year-on-Year Comparison</t>
  </si>
  <si>
    <t>HSS</t>
  </si>
  <si>
    <t>Drill</t>
  </si>
  <si>
    <t>End Mill</t>
  </si>
  <si>
    <t>Milling Cutter</t>
  </si>
  <si>
    <t>Gear Cutter</t>
  </si>
  <si>
    <t>Broach</t>
  </si>
  <si>
    <t>Tap &amp; Die</t>
  </si>
  <si>
    <t>Single Point Tool</t>
  </si>
  <si>
    <t>-</t>
  </si>
  <si>
    <t>Reamer</t>
  </si>
  <si>
    <t>Saw Blade</t>
  </si>
  <si>
    <t>Wear Resistant Tool</t>
  </si>
  <si>
    <t>Total HSS Tools</t>
  </si>
  <si>
    <t>CC</t>
  </si>
  <si>
    <t>Saw Blade Cutter</t>
  </si>
  <si>
    <t>Insert</t>
  </si>
  <si>
    <t>Construction Tool</t>
  </si>
  <si>
    <t>Total Cemented Carbide Tools</t>
  </si>
  <si>
    <t>DIA・CBN</t>
  </si>
  <si>
    <t>Cutter</t>
  </si>
  <si>
    <t>Total Diamond &amp; CBN Tools</t>
  </si>
  <si>
    <t>Total by Tool</t>
  </si>
  <si>
    <t>Threading Tool</t>
  </si>
  <si>
    <t>Other Tools</t>
  </si>
  <si>
    <t>Tool Body Components</t>
  </si>
  <si>
    <t>Total Cutting Tools</t>
  </si>
  <si>
    <t>Total</t>
  </si>
  <si>
    <t>*HSS includes other special steels.</t>
  </si>
  <si>
    <t>2.Cemented Carbide Production</t>
  </si>
  <si>
    <t>Quantity
 (Thousands of Units)</t>
  </si>
  <si>
    <t>Weight (tonnes)</t>
  </si>
  <si>
    <t>Amount
 (Millions of Yen)</t>
  </si>
  <si>
    <t>For Cutting Tool</t>
  </si>
  <si>
    <t>For Wear and Corrosion Resistance Tool</t>
  </si>
  <si>
    <t>For Construction Tool</t>
  </si>
  <si>
    <t>Other</t>
  </si>
  <si>
    <t>Total Cemented Carbide</t>
  </si>
  <si>
    <t>update</t>
  </si>
  <si>
    <t>2024/11/28</t>
  </si>
</sst>
</file>

<file path=xl/styles.xml><?xml version="1.0" encoding="utf-8"?>
<styleSheet xmlns="http://schemas.openxmlformats.org/spreadsheetml/2006/main" xml:space="preserve">
  <numFmts count="4">
    <numFmt numFmtId="164" formatCode="#,##0_ ;[Red]\-#,##0\ "/>
    <numFmt numFmtId="165" formatCode="0.0%"/>
    <numFmt numFmtId="166" formatCode="#,##0.0_ ;[Red]\-#,##0.0\ "/>
    <numFmt numFmtId="167" formatCode="yyyy&quot;年&quot;m&quot;月&quot;d&quot;日&quot;;@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0"/>
      <i val="0"/>
      <strike val="0"/>
      <u val="none"/>
      <sz val="12"/>
      <color rgb="FF000000"/>
      <name val="ＭＳ Ｐ明朝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0"/>
      <color rgb="FF000000"/>
      <name val="ＭＳ Ｐ明朝"/>
    </font>
    <font>
      <b val="1"/>
      <i val="0"/>
      <strike val="0"/>
      <u val="none"/>
      <sz val="14"/>
      <color rgb="FF000000"/>
      <name val="ＭＳ Ｐゴシック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99"/>
        <bgColor rgb="FFFFFFFF"/>
      </patternFill>
    </fill>
    <fill>
      <patternFill patternType="solid">
        <fgColor rgb="FFB6DDE8"/>
        <bgColor rgb="FFFFFFFF"/>
      </patternFill>
    </fill>
    <fill>
      <patternFill patternType="solid">
        <fgColor rgb="FFCCECFF"/>
        <bgColor rgb="FFFFFFFF"/>
      </patternFill>
    </fill>
  </fills>
  <borders count="88">
    <border/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top style="double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double">
        <color rgb="FF00000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double">
        <color rgb="FF000000"/>
      </top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bottom style="medium">
        <color rgb="FF000000"/>
      </bottom>
    </border>
  </borders>
  <cellStyleXfs count="1">
    <xf numFmtId="0" fontId="0" fillId="0" borderId="0"/>
  </cellStyleXfs>
  <cellXfs count="16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distributed" vertical="center" textRotation="0" wrapText="false" shrinkToFit="false"/>
    </xf>
    <xf xfId="0" fontId="1" numFmtId="164" fillId="2" borderId="1" applyFont="1" applyNumberFormat="1" applyFill="1" applyBorder="1" applyAlignment="1">
      <alignment horizontal="general" vertical="center" textRotation="0" wrapText="false" shrinkToFit="false"/>
    </xf>
    <xf xfId="0" fontId="1" numFmtId="164" fillId="0" borderId="2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4" fillId="0" borderId="5" applyFont="1" applyNumberFormat="1" applyFill="0" applyBorder="1" applyAlignment="1">
      <alignment horizontal="general" vertical="center" textRotation="0" wrapText="false" shrinkToFit="false"/>
    </xf>
    <xf xfId="0" fontId="1" numFmtId="164" fillId="0" borderId="6" applyFont="1" applyNumberFormat="1" applyFill="0" applyBorder="1" applyAlignment="1">
      <alignment horizontal="general" vertical="center" textRotation="0" wrapText="false" shrinkToFit="false"/>
    </xf>
    <xf xfId="0" fontId="1" numFmtId="164" fillId="3" borderId="7" applyFont="1" applyNumberFormat="1" applyFill="1" applyBorder="1" applyAlignment="1">
      <alignment horizontal="general" vertical="center" textRotation="0" wrapText="false" shrinkToFit="false"/>
    </xf>
    <xf xfId="0" fontId="1" numFmtId="164" fillId="3" borderId="8" applyFont="1" applyNumberFormat="1" applyFill="1" applyBorder="1" applyAlignment="1">
      <alignment horizontal="general" vertical="center" textRotation="0" wrapText="false" shrinkToFit="false"/>
    </xf>
    <xf xfId="0" fontId="1" numFmtId="164" fillId="0" borderId="9" applyFont="1" applyNumberFormat="1" applyFill="0" applyBorder="1" applyAlignment="1">
      <alignment horizontal="general" vertical="center" textRotation="0" wrapText="false" shrinkToFit="false"/>
    </xf>
    <xf xfId="0" fontId="1" numFmtId="164" fillId="0" borderId="10" applyFont="1" applyNumberFormat="1" applyFill="0" applyBorder="1" applyAlignment="1">
      <alignment horizontal="general" vertical="center" textRotation="0" wrapText="false" shrinkToFit="false"/>
    </xf>
    <xf xfId="0" fontId="1" numFmtId="164" fillId="2" borderId="11" applyFont="1" applyNumberFormat="1" applyFill="1" applyBorder="1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false" shrinkToFit="false"/>
    </xf>
    <xf xfId="0" fontId="1" numFmtId="164" fillId="0" borderId="12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14" applyFont="1" applyNumberFormat="1" applyFill="0" applyBorder="1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38" fillId="4" borderId="15" applyFont="1" applyNumberFormat="1" applyFill="1" applyBorder="1" applyAlignment="1">
      <alignment horizontal="center" vertical="center" textRotation="0" wrapText="false" shrinkToFit="false"/>
    </xf>
    <xf xfId="0" fontId="1" numFmtId="38" fillId="4" borderId="16" applyFont="1" applyNumberFormat="1" applyFill="1" applyBorder="1" applyAlignment="1">
      <alignment horizontal="center" vertical="center" textRotation="0" wrapText="false" shrinkToFit="false"/>
    </xf>
    <xf xfId="0" fontId="1" numFmtId="38" fillId="0" borderId="17" applyFont="1" applyNumberFormat="1" applyFill="0" applyBorder="1" applyAlignment="1">
      <alignment horizontal="general" vertical="center" textRotation="0" wrapText="false" shrinkToFit="false"/>
    </xf>
    <xf xfId="0" fontId="1" numFmtId="38" fillId="0" borderId="18" applyFont="1" applyNumberFormat="1" applyFill="0" applyBorder="1" applyAlignment="1">
      <alignment horizontal="center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1" numFmtId="9" fillId="0" borderId="0" applyFont="1" applyNumberFormat="1" applyFill="0" applyBorder="0" applyAlignment="1">
      <alignment horizontal="general" vertical="center" textRotation="0" wrapText="false" shrinkToFit="false"/>
    </xf>
    <xf xfId="0" fontId="1" numFmtId="164" fillId="2" borderId="19" applyFont="1" applyNumberFormat="1" applyFill="1" applyBorder="1" applyAlignment="1">
      <alignment horizontal="general" vertical="center" textRotation="0" wrapText="false" shrinkToFit="false"/>
    </xf>
    <xf xfId="0" fontId="1" numFmtId="38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20" applyFont="1" applyNumberFormat="1" applyFill="0" applyBorder="1" applyAlignment="1">
      <alignment horizontal="general" vertical="center" textRotation="0" wrapText="false" shrinkToFit="false"/>
    </xf>
    <xf xfId="0" fontId="1" numFmtId="165" fillId="0" borderId="21" applyFont="1" applyNumberFormat="1" applyFill="0" applyBorder="1" applyAlignment="1">
      <alignment horizontal="general" vertical="center" textRotation="0" wrapText="false" shrinkToFit="false"/>
    </xf>
    <xf xfId="0" fontId="1" numFmtId="165" fillId="0" borderId="22" applyFont="1" applyNumberFormat="1" applyFill="0" applyBorder="1" applyAlignment="1">
      <alignment horizontal="general" vertical="center" textRotation="0" wrapText="false" shrinkToFit="false"/>
    </xf>
    <xf xfId="0" fontId="1" numFmtId="165" fillId="2" borderId="23" applyFont="1" applyNumberFormat="1" applyFill="1" applyBorder="1" applyAlignment="1">
      <alignment horizontal="general" vertical="center" textRotation="0" wrapText="false" shrinkToFit="false"/>
    </xf>
    <xf xfId="0" fontId="1" numFmtId="165" fillId="0" borderId="24" applyFont="1" applyNumberFormat="1" applyFill="0" applyBorder="1" applyAlignment="1">
      <alignment horizontal="general" vertical="center" textRotation="0" wrapText="false" shrinkToFit="false"/>
    </xf>
    <xf xfId="0" fontId="1" numFmtId="165" fillId="0" borderId="23" applyFont="1" applyNumberFormat="1" applyFill="0" applyBorder="1" applyAlignment="1">
      <alignment horizontal="general" vertical="center" textRotation="0" wrapText="false" shrinkToFit="false"/>
    </xf>
    <xf xfId="0" fontId="1" numFmtId="165" fillId="0" borderId="25" applyFont="1" applyNumberFormat="1" applyFill="0" applyBorder="1" applyAlignment="1">
      <alignment horizontal="general" vertical="center" textRotation="0" wrapText="false" shrinkToFit="false"/>
    </xf>
    <xf xfId="0" fontId="1" numFmtId="165" fillId="2" borderId="26" applyFont="1" applyNumberFormat="1" applyFill="1" applyBorder="1" applyAlignment="1">
      <alignment horizontal="general" vertical="center" textRotation="0" wrapText="false" shrinkToFit="false"/>
    </xf>
    <xf xfId="0" fontId="1" numFmtId="164" fillId="2" borderId="16" applyFont="1" applyNumberFormat="1" applyFill="1" applyBorder="1" applyAlignment="1">
      <alignment horizontal="general" vertical="center" textRotation="0" wrapText="false" shrinkToFit="false"/>
    </xf>
    <xf xfId="0" fontId="1" numFmtId="164" fillId="0" borderId="27" applyFont="1" applyNumberFormat="1" applyFill="0" applyBorder="1" applyAlignment="1">
      <alignment horizontal="general" vertical="center" textRotation="0" wrapText="false" shrinkToFit="false"/>
    </xf>
    <xf xfId="0" fontId="1" numFmtId="164" fillId="0" borderId="28" applyFont="1" applyNumberFormat="1" applyFill="0" applyBorder="1" applyAlignment="1">
      <alignment horizontal="general" vertical="center" textRotation="0" wrapText="false" shrinkToFit="false"/>
    </xf>
    <xf xfId="0" fontId="1" numFmtId="164" fillId="2" borderId="15" applyFont="1" applyNumberFormat="1" applyFill="1" applyBorder="1" applyAlignment="1">
      <alignment horizontal="general" vertical="center" textRotation="0" wrapText="false" shrinkToFit="false"/>
    </xf>
    <xf xfId="0" fontId="1" numFmtId="164" fillId="0" borderId="29" applyFont="1" applyNumberFormat="1" applyFill="0" applyBorder="1" applyAlignment="1">
      <alignment horizontal="general" vertical="center" textRotation="0" wrapText="false" shrinkToFit="false"/>
    </xf>
    <xf xfId="0" fontId="1" numFmtId="164" fillId="2" borderId="30" applyFont="1" applyNumberFormat="1" applyFill="1" applyBorder="1" applyAlignment="1">
      <alignment horizontal="general" vertical="center" textRotation="0" wrapText="false" shrinkToFit="false"/>
    </xf>
    <xf xfId="0" fontId="1" numFmtId="38" fillId="0" borderId="31" applyFont="1" applyNumberFormat="1" applyFill="0" applyBorder="1" applyAlignment="1">
      <alignment horizontal="center" vertical="center" textRotation="0" wrapText="false" shrinkToFit="false"/>
    </xf>
    <xf xfId="0" fontId="1" numFmtId="165" fillId="0" borderId="1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13" applyFont="1" applyNumberFormat="1" applyFill="0" applyBorder="1" applyAlignment="1">
      <alignment horizontal="general" vertical="center" textRotation="0" wrapText="false" shrinkToFit="false"/>
    </xf>
    <xf xfId="0" fontId="1" numFmtId="165" fillId="2" borderId="1" applyFont="1" applyNumberFormat="1" applyFill="1" applyBorder="1" applyAlignment="1">
      <alignment horizontal="general" vertical="center" textRotation="0" wrapText="false" shrinkToFit="false"/>
    </xf>
    <xf xfId="0" fontId="1" numFmtId="165" fillId="0" borderId="10" applyFont="1" applyNumberFormat="1" applyFill="0" applyBorder="1" applyAlignment="1">
      <alignment horizontal="general" vertical="center" textRotation="0" wrapText="false" shrinkToFit="false"/>
    </xf>
    <xf xfId="0" fontId="1" numFmtId="165" fillId="0" borderId="6" applyFont="1" applyNumberFormat="1" applyFill="0" applyBorder="1" applyAlignment="1">
      <alignment horizontal="general" vertical="center" textRotation="0" wrapText="false" shrinkToFit="false"/>
    </xf>
    <xf xfId="0" fontId="1" numFmtId="165" fillId="0" borderId="5" applyFont="1" applyNumberFormat="1" applyFill="0" applyBorder="1" applyAlignment="1">
      <alignment horizontal="general" vertical="center" textRotation="0" wrapText="false" shrinkToFit="false"/>
    </xf>
    <xf xfId="0" fontId="1" numFmtId="165" fillId="0" borderId="2" applyFont="1" applyNumberFormat="1" applyFill="0" applyBorder="1" applyAlignment="1">
      <alignment horizontal="general" vertical="center" textRotation="0" wrapText="false" shrinkToFit="false"/>
    </xf>
    <xf xfId="0" fontId="1" numFmtId="165" fillId="3" borderId="8" applyFont="1" applyNumberFormat="1" applyFill="1" applyBorder="1" applyAlignment="1">
      <alignment horizontal="general" vertical="center" textRotation="0" wrapText="false" shrinkToFit="false"/>
    </xf>
    <xf xfId="0" fontId="1" numFmtId="165" fillId="2" borderId="19" applyFont="1" applyNumberFormat="1" applyFill="1" applyBorder="1" applyAlignment="1">
      <alignment horizontal="general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2" numFmtId="165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32" applyFont="1" applyNumberFormat="1" applyFill="0" applyBorder="1" applyAlignment="1">
      <alignment horizontal="general" vertical="center" textRotation="0" wrapText="false" shrinkToFit="false"/>
    </xf>
    <xf xfId="0" fontId="1" numFmtId="165" fillId="0" borderId="33" applyFont="1" applyNumberFormat="1" applyFill="0" applyBorder="1" applyAlignment="1">
      <alignment horizontal="general" vertical="center" textRotation="0" wrapText="false" shrinkToFit="false"/>
    </xf>
    <xf xfId="0" fontId="1" numFmtId="165" fillId="0" borderId="34" applyFont="1" applyNumberFormat="1" applyFill="0" applyBorder="1" applyAlignment="1">
      <alignment horizontal="general" vertical="center" textRotation="0" wrapText="false" shrinkToFit="false"/>
    </xf>
    <xf xfId="0" fontId="1" numFmtId="165" fillId="2" borderId="35" applyFont="1" applyNumberFormat="1" applyFill="1" applyBorder="1" applyAlignment="1">
      <alignment horizontal="general" vertical="center" textRotation="0" wrapText="false" shrinkToFit="false"/>
    </xf>
    <xf xfId="0" fontId="1" numFmtId="165" fillId="0" borderId="36" applyFont="1" applyNumberFormat="1" applyFill="0" applyBorder="1" applyAlignment="1">
      <alignment horizontal="general" vertical="center" textRotation="0" wrapText="false" shrinkToFit="false"/>
    </xf>
    <xf xfId="0" fontId="1" numFmtId="165" fillId="2" borderId="37" applyFont="1" applyNumberFormat="1" applyFill="1" applyBorder="1" applyAlignment="1">
      <alignment horizontal="general" vertical="center" textRotation="0" wrapText="false" shrinkToFit="false"/>
    </xf>
    <xf xfId="0" fontId="1" numFmtId="165" fillId="3" borderId="38" applyFont="1" applyNumberFormat="1" applyFill="1" applyBorder="1" applyAlignment="1">
      <alignment horizontal="general" vertical="center" textRotation="0" wrapText="false" shrinkToFit="false"/>
    </xf>
    <xf xfId="0" fontId="1" numFmtId="165" fillId="0" borderId="39" applyFont="1" applyNumberFormat="1" applyFill="0" applyBorder="1" applyAlignment="1">
      <alignment horizontal="general" vertical="center" textRotation="0" wrapText="false" shrinkToFit="false"/>
    </xf>
    <xf xfId="0" fontId="1" numFmtId="165" fillId="2" borderId="40" applyFont="1" applyNumberFormat="1" applyFill="1" applyBorder="1" applyAlignment="1">
      <alignment horizontal="general" vertical="center" textRotation="0" wrapText="false" shrinkToFit="false"/>
    </xf>
    <xf xfId="0" fontId="1" numFmtId="165" fillId="3" borderId="41" applyFont="1" applyNumberFormat="1" applyFill="1" applyBorder="1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255" wrapText="false" shrinkToFit="false"/>
    </xf>
    <xf xfId="0" fontId="1" numFmtId="165" fillId="0" borderId="33" applyFont="1" applyNumberFormat="1" applyFill="0" applyBorder="1" applyAlignment="1">
      <alignment horizontal="center" vertical="center" textRotation="0" wrapText="false" shrinkToFit="false"/>
    </xf>
    <xf xfId="0" fontId="1" numFmtId="166" fillId="0" borderId="4" applyFont="1" applyNumberFormat="1" applyFill="0" applyBorder="1" applyAlignment="1">
      <alignment horizontal="general" vertical="center" textRotation="0" wrapText="false" shrinkToFit="false"/>
    </xf>
    <xf xfId="0" fontId="1" numFmtId="166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3" numFmtId="38" fillId="0" borderId="17" applyFont="1" applyNumberFormat="1" applyFill="0" applyBorder="1" applyAlignment="1">
      <alignment horizontal="right" vertical="center" textRotation="0" wrapText="false" shrinkToFit="false"/>
    </xf>
    <xf xfId="0" fontId="3" numFmtId="38" fillId="0" borderId="17" applyFont="1" applyNumberFormat="1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left" vertical="center" textRotation="0" wrapText="false" shrinkToFit="false"/>
    </xf>
    <xf xfId="0" fontId="4" numFmtId="0" fillId="0" borderId="12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general" vertical="center" textRotation="0" wrapText="false" shrinkToFit="false"/>
    </xf>
    <xf xfId="0" fontId="4" numFmtId="0" fillId="0" borderId="12" applyFont="1" applyNumberFormat="0" applyFill="0" applyBorder="1" applyAlignment="1">
      <alignment horizontal="general" vertical="center" textRotation="0" wrapText="false" shrinkToFit="false"/>
    </xf>
    <xf xfId="0" fontId="4" numFmtId="0" fillId="0" borderId="42" applyFont="1" applyNumberFormat="0" applyFill="0" applyBorder="1" applyAlignment="1">
      <alignment horizontal="general" vertical="center" textRotation="0" wrapText="false" shrinkToFit="false"/>
    </xf>
    <xf xfId="0" fontId="4" numFmtId="0" fillId="0" borderId="43" applyFont="1" applyNumberFormat="0" applyFill="0" applyBorder="1" applyAlignment="1">
      <alignment horizontal="general" vertical="center" textRotation="0" wrapText="false" shrinkToFit="false"/>
    </xf>
    <xf xfId="0" fontId="4" numFmtId="0" fillId="3" borderId="7" applyFont="1" applyNumberFormat="0" applyFill="1" applyBorder="1" applyAlignment="1">
      <alignment horizontal="general" vertical="center" textRotation="0" wrapText="false" shrinkToFit="false"/>
    </xf>
    <xf xfId="0" fontId="4" numFmtId="0" fillId="0" borderId="44" applyFont="1" applyNumberFormat="0" applyFill="0" applyBorder="1" applyAlignment="1">
      <alignment horizontal="general" vertical="center" textRotation="0" wrapText="false" shrinkToFit="false"/>
    </xf>
    <xf xfId="0" fontId="1" numFmtId="0" fillId="2" borderId="30" applyFont="1" applyNumberFormat="0" applyFill="1" applyBorder="1" applyAlignment="1">
      <alignment horizontal="center" vertical="center" textRotation="0" wrapText="false" shrinkToFit="false"/>
    </xf>
    <xf xfId="0" fontId="5" numFmtId="0" fillId="4" borderId="45" applyFont="1" applyNumberFormat="0" applyFill="1" applyBorder="1" applyAlignment="1">
      <alignment horizontal="center" vertical="center" textRotation="255" wrapText="false" shrinkToFit="false"/>
    </xf>
    <xf xfId="0" fontId="4" numFmtId="0" fillId="0" borderId="44" applyFont="1" applyNumberFormat="0" applyFill="0" applyBorder="1" applyAlignment="1">
      <alignment horizontal="left" vertical="center" textRotation="0" wrapText="false" shrinkToFit="false"/>
    </xf>
    <xf xfId="0" fontId="6" numFmtId="165" fillId="4" borderId="16" applyFont="1" applyNumberFormat="1" applyFill="1" applyBorder="1" applyAlignment="1">
      <alignment horizontal="center" vertical="center" textRotation="0" wrapText="true" shrinkToFit="false"/>
    </xf>
    <xf xfId="0" fontId="6" numFmtId="165" fillId="4" borderId="35" applyFont="1" applyNumberFormat="1" applyFill="1" applyBorder="1" applyAlignment="1">
      <alignment horizontal="center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6" applyFont="1" applyNumberFormat="1" applyFill="1" applyBorder="1" applyAlignment="1">
      <alignment horizontal="right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7" applyFont="1" applyNumberFormat="1" applyFill="1" applyBorder="1" applyAlignment="1">
      <alignment horizontal="right" vertical="center" textRotation="0" wrapText="true" shrinkToFit="false"/>
    </xf>
    <xf xfId="0" fontId="7" numFmtId="167" fillId="0" borderId="48" applyFont="1" applyNumberFormat="1" applyFill="0" applyBorder="1" applyAlignment="1">
      <alignment horizontal="center" vertical="center" textRotation="0" wrapText="false" shrinkToFit="false"/>
    </xf>
    <xf xfId="0" fontId="7" numFmtId="167" fillId="0" borderId="49" applyFont="1" applyNumberFormat="1" applyFill="0" applyBorder="1" applyAlignment="1">
      <alignment horizontal="center" vertical="center" textRotation="0" wrapText="false" shrinkToFit="false"/>
    </xf>
    <xf xfId="0" fontId="4" numFmtId="0" fillId="2" borderId="50" applyFont="1" applyNumberFormat="0" applyFill="1" applyBorder="1" applyAlignment="1">
      <alignment horizontal="center" vertical="center" textRotation="0" wrapText="true" shrinkToFit="false"/>
    </xf>
    <xf xfId="0" fontId="4" numFmtId="0" fillId="2" borderId="51" applyFont="1" applyNumberFormat="0" applyFill="1" applyBorder="1" applyAlignment="1">
      <alignment horizontal="center" vertical="center" textRotation="0" wrapText="true" shrinkToFit="false"/>
    </xf>
    <xf xfId="0" fontId="4" numFmtId="0" fillId="2" borderId="46" applyFont="1" applyNumberFormat="0" applyFill="1" applyBorder="1" applyAlignment="1">
      <alignment horizontal="center" vertical="center" textRotation="0" wrapText="true" shrinkToFit="false"/>
    </xf>
    <xf xfId="0" fontId="4" numFmtId="0" fillId="0" borderId="52" applyFont="1" applyNumberFormat="0" applyFill="0" applyBorder="1" applyAlignment="1">
      <alignment horizontal="left" vertical="center" textRotation="0" wrapText="true" shrinkToFit="false"/>
    </xf>
    <xf xfId="0" fontId="4" numFmtId="0" fillId="0" borderId="53" applyFont="1" applyNumberFormat="0" applyFill="0" applyBorder="1" applyAlignment="1">
      <alignment horizontal="left" vertical="center" textRotation="0" wrapText="true" shrinkToFit="false"/>
    </xf>
    <xf xfId="0" fontId="4" numFmtId="0" fillId="0" borderId="54" applyFont="1" applyNumberFormat="0" applyFill="0" applyBorder="1" applyAlignment="1">
      <alignment horizontal="left" vertical="center" textRotation="0" wrapText="true" shrinkToFit="false"/>
    </xf>
    <xf xfId="0" fontId="4" numFmtId="0" fillId="0" borderId="55" applyFont="1" applyNumberFormat="0" applyFill="0" applyBorder="1" applyAlignment="1">
      <alignment horizontal="center" vertical="center" textRotation="0" wrapText="true" shrinkToFit="false"/>
    </xf>
    <xf xfId="0" fontId="4" numFmtId="0" fillId="0" borderId="56" applyFont="1" applyNumberFormat="0" applyFill="0" applyBorder="1" applyAlignment="1">
      <alignment horizontal="center" vertical="center" textRotation="0" wrapText="true" shrinkToFit="false"/>
    </xf>
    <xf xfId="0" fontId="4" numFmtId="0" fillId="0" borderId="57" applyFont="1" applyNumberFormat="0" applyFill="0" applyBorder="1" applyAlignment="1">
      <alignment horizontal="center" vertical="center" textRotation="0" wrapText="true" shrinkToFit="false"/>
    </xf>
    <xf xfId="0" fontId="1" numFmtId="164" fillId="0" borderId="20" applyFont="1" applyNumberFormat="1" applyFill="0" applyBorder="1" applyAlignment="1">
      <alignment horizontal="right" vertical="center" textRotation="0" wrapText="true" shrinkToFit="false"/>
    </xf>
    <xf xfId="0" fontId="1" numFmtId="164" fillId="0" borderId="58" applyFont="1" applyNumberFormat="1" applyFill="0" applyBorder="1" applyAlignment="1">
      <alignment horizontal="right" vertical="center" textRotation="0" wrapText="true" shrinkToFit="false"/>
    </xf>
    <xf xfId="0" fontId="1" numFmtId="164" fillId="0" borderId="59" applyFont="1" applyNumberFormat="1" applyFill="0" applyBorder="1" applyAlignment="1">
      <alignment horizontal="right" vertical="center" textRotation="0" wrapText="true" shrinkToFit="false"/>
    </xf>
    <xf xfId="0" fontId="1" numFmtId="164" fillId="0" borderId="60" applyFont="1" applyNumberFormat="1" applyFill="0" applyBorder="1" applyAlignment="1">
      <alignment horizontal="right" vertical="center" textRotation="0" wrapText="true" shrinkToFit="false"/>
    </xf>
    <xf xfId="0" fontId="1" numFmtId="164" fillId="0" borderId="61" applyFont="1" applyNumberFormat="1" applyFill="0" applyBorder="1" applyAlignment="1">
      <alignment horizontal="right" vertical="center" textRotation="0" wrapText="true" shrinkToFit="false"/>
    </xf>
    <xf xfId="0" fontId="1" numFmtId="164" fillId="0" borderId="62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54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63" applyFont="1" applyNumberFormat="1" applyFill="0" applyBorder="1" applyAlignment="1">
      <alignment horizontal="right" vertical="center" textRotation="0" wrapText="true" shrinkToFit="false"/>
    </xf>
    <xf xfId="0" fontId="4" numFmtId="0" fillId="0" borderId="64" applyFont="1" applyNumberFormat="0" applyFill="0" applyBorder="1" applyAlignment="1">
      <alignment horizontal="left" vertical="center" textRotation="0" wrapText="true" shrinkToFit="false"/>
    </xf>
    <xf xfId="0" fontId="4" numFmtId="0" fillId="0" borderId="65" applyFont="1" applyNumberFormat="0" applyFill="0" applyBorder="1" applyAlignment="1">
      <alignment horizontal="left" vertical="center" textRotation="0" wrapText="true" shrinkToFit="false"/>
    </xf>
    <xf xfId="0" fontId="4" numFmtId="0" fillId="0" borderId="58" applyFont="1" applyNumberFormat="0" applyFill="0" applyBorder="1" applyAlignment="1">
      <alignment horizontal="lef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57" applyFont="1" applyNumberFormat="1" applyFill="0" applyBorder="1" applyAlignment="1">
      <alignment horizontal="righ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66" applyFont="1" applyNumberFormat="1" applyFill="0" applyBorder="1" applyAlignment="1">
      <alignment horizontal="right" vertical="center" textRotation="0" wrapText="tru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4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3" borderId="67" applyFont="1" applyNumberFormat="1" applyFill="1" applyBorder="1" applyAlignment="1">
      <alignment horizontal="center" vertical="center" textRotation="0" wrapText="true" shrinkToFit="false"/>
    </xf>
    <xf xfId="0" fontId="8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7" applyFont="1" applyNumberFormat="1" applyFill="1" applyBorder="1" applyAlignment="1">
      <alignment horizontal="center" vertical="center" textRotation="0" wrapText="true" shrinkToFit="false"/>
    </xf>
    <xf xfId="0" fontId="4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9" applyFont="1" applyNumberFormat="1" applyFill="1" applyBorder="1" applyAlignment="1">
      <alignment horizontal="center" vertical="center" textRotation="0" wrapText="true" shrinkToFit="false"/>
    </xf>
    <xf xfId="0" fontId="1" numFmtId="0" fillId="3" borderId="70" applyFont="1" applyNumberFormat="0" applyFill="1" applyBorder="1" applyAlignment="1">
      <alignment horizontal="center" vertical="center" textRotation="0" wrapText="true" shrinkToFit="false"/>
    </xf>
    <xf xfId="0" fontId="1" numFmtId="0" fillId="3" borderId="71" applyFont="1" applyNumberFormat="0" applyFill="1" applyBorder="1" applyAlignment="1">
      <alignment horizontal="center" vertical="center" textRotation="0" wrapText="true" shrinkToFit="false"/>
    </xf>
    <xf xfId="0" fontId="1" numFmtId="0" fillId="3" borderId="68" applyFont="1" applyNumberFormat="0" applyFill="1" applyBorder="1" applyAlignment="1">
      <alignment horizontal="center" vertical="center" textRotation="0" wrapText="true" shrinkToFit="false"/>
    </xf>
    <xf xfId="0" fontId="9" numFmtId="38" fillId="0" borderId="0" applyFont="1" applyNumberFormat="1" applyFill="0" applyBorder="0" applyAlignment="1">
      <alignment horizontal="center" vertical="center" textRotation="0" wrapText="false" shrinkToFit="false"/>
    </xf>
    <xf xfId="0" fontId="1" numFmtId="0" fillId="0" borderId="17" applyFont="1" applyNumberFormat="0" applyFill="0" applyBorder="1" applyAlignment="1">
      <alignment horizontal="left" vertical="center" textRotation="0" wrapText="false" shrinkToFit="false"/>
    </xf>
    <xf xfId="0" fontId="5" numFmtId="0" fillId="4" borderId="72" applyFont="1" applyNumberFormat="0" applyFill="1" applyBorder="1" applyAlignment="1">
      <alignment horizontal="center" vertical="center" textRotation="255" wrapText="false" shrinkToFit="false"/>
    </xf>
    <xf xfId="0" fontId="5" numFmtId="0" fillId="4" borderId="73" applyFont="1" applyNumberFormat="0" applyFill="1" applyBorder="1" applyAlignment="1">
      <alignment horizontal="center" vertical="center" textRotation="255" wrapText="false" shrinkToFit="false"/>
    </xf>
    <xf xfId="0" fontId="5" numFmtId="0" fillId="4" borderId="74" applyFont="1" applyNumberFormat="0" applyFill="1" applyBorder="1" applyAlignment="1">
      <alignment horizontal="center" vertical="center" textRotation="255" wrapText="false" shrinkToFit="false"/>
    </xf>
    <xf xfId="0" fontId="1" numFmtId="38" fillId="4" borderId="75" applyFont="1" applyNumberFormat="1" applyFill="1" applyBorder="1" applyAlignment="1">
      <alignment horizontal="center" vertical="center" textRotation="0" wrapText="false" shrinkToFit="false"/>
    </xf>
    <xf xfId="0" fontId="1" numFmtId="38" fillId="4" borderId="76" applyFont="1" applyNumberFormat="1" applyFill="1" applyBorder="1" applyAlignment="1">
      <alignment horizontal="center" vertical="center" textRotation="0" wrapText="false" shrinkToFit="false"/>
    </xf>
    <xf xfId="0" fontId="1" numFmtId="38" fillId="4" borderId="77" applyFont="1" applyNumberFormat="1" applyFill="1" applyBorder="1" applyAlignment="1">
      <alignment horizontal="center" vertical="center" textRotation="0" wrapText="false" shrinkToFit="false"/>
    </xf>
    <xf xfId="0" fontId="1" numFmtId="38" fillId="4" borderId="59" applyFont="1" applyNumberFormat="1" applyFill="1" applyBorder="1" applyAlignment="1">
      <alignment horizontal="center" vertical="center" textRotation="0" wrapText="true" shrinkToFit="false"/>
    </xf>
    <xf xfId="0" fontId="1" numFmtId="38" fillId="4" borderId="60" applyFont="1" applyNumberFormat="1" applyFill="1" applyBorder="1" applyAlignment="1">
      <alignment horizontal="center" vertical="center" textRotation="0" wrapText="true" shrinkToFit="false"/>
    </xf>
    <xf xfId="0" fontId="1" numFmtId="38" fillId="4" borderId="78" applyFont="1" applyNumberFormat="1" applyFill="1" applyBorder="1" applyAlignment="1">
      <alignment horizontal="center" vertical="center" textRotation="0" wrapText="false" shrinkToFit="false"/>
    </xf>
    <xf xfId="0" fontId="1" numFmtId="38" fillId="4" borderId="79" applyFont="1" applyNumberFormat="1" applyFill="1" applyBorder="1" applyAlignment="1">
      <alignment horizontal="center" vertical="center" textRotation="0" wrapText="false" shrinkToFit="false"/>
    </xf>
    <xf xfId="0" fontId="1" numFmtId="38" fillId="4" borderId="80" applyFont="1" applyNumberFormat="1" applyFill="1" applyBorder="1" applyAlignment="1">
      <alignment horizontal="center" vertical="center" textRotation="0" wrapText="false" shrinkToFit="false"/>
    </xf>
    <xf xfId="0" fontId="5" numFmtId="0" fillId="4" borderId="81" applyFont="1" applyNumberFormat="0" applyFill="1" applyBorder="1" applyAlignment="1">
      <alignment horizontal="center" vertical="center" textRotation="255" wrapText="false" shrinkToFit="false"/>
    </xf>
    <xf xfId="0" fontId="1" numFmtId="0" fillId="4" borderId="82" applyFont="1" applyNumberFormat="0" applyFill="1" applyBorder="1" applyAlignment="1">
      <alignment horizontal="center" vertical="center" textRotation="0" wrapText="false" shrinkToFit="false"/>
    </xf>
    <xf xfId="0" fontId="1" numFmtId="0" fillId="4" borderId="60" applyFont="1" applyNumberFormat="0" applyFill="1" applyBorder="1" applyAlignment="1">
      <alignment horizontal="center" vertical="center" textRotation="0" wrapText="false" shrinkToFit="false"/>
    </xf>
    <xf xfId="0" fontId="1" numFmtId="0" fillId="4" borderId="45" applyFont="1" applyNumberFormat="0" applyFill="1" applyBorder="1" applyAlignment="1">
      <alignment horizontal="center" vertical="center" textRotation="0" wrapText="false" shrinkToFit="false"/>
    </xf>
    <xf xfId="0" fontId="1" numFmtId="0" fillId="4" borderId="83" applyFont="1" applyNumberFormat="0" applyFill="1" applyBorder="1" applyAlignment="1">
      <alignment horizontal="center" vertical="center" textRotation="0" wrapText="false" shrinkToFit="false"/>
    </xf>
    <xf xfId="0" fontId="5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73" applyFont="1" applyNumberFormat="0" applyFill="1" applyBorder="1" applyAlignment="1">
      <alignment horizontal="center" vertical="center" textRotation="255" wrapText="false" shrinkToFit="false"/>
    </xf>
    <xf xfId="0" fontId="1" numFmtId="0" fillId="4" borderId="81" applyFont="1" applyNumberFormat="0" applyFill="1" applyBorder="1" applyAlignment="1">
      <alignment horizontal="center" vertical="center" textRotation="255" wrapText="false" shrinkToFit="false"/>
    </xf>
    <xf xfId="0" fontId="5" numFmtId="0" fillId="4" borderId="85" applyFont="1" applyNumberFormat="0" applyFill="1" applyBorder="1" applyAlignment="1">
      <alignment horizontal="center" vertical="center" textRotation="255" wrapText="false" shrinkToFit="false"/>
    </xf>
    <xf xfId="0" fontId="1" numFmtId="38" fillId="4" borderId="86" applyFont="1" applyNumberFormat="1" applyFill="1" applyBorder="1" applyAlignment="1">
      <alignment horizontal="center" vertical="center" textRotation="0" wrapText="true" shrinkToFit="false"/>
    </xf>
    <xf xfId="0" fontId="1" numFmtId="38" fillId="4" borderId="87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W56"/>
  <sheetViews>
    <sheetView tabSelected="1" workbookViewId="0" showGridLines="true" showRowColHeaders="1">
      <selection activeCell="E47" sqref="E47"/>
    </sheetView>
  </sheetViews>
  <sheetFormatPr defaultRowHeight="14.4" defaultColWidth="9" outlineLevelRow="0" outlineLevelCol="0"/>
  <cols>
    <col min="1" max="1" width="1.6328125" customWidth="true" style="1"/>
    <col min="2" max="2" width="5.6328125" customWidth="true" style="1"/>
    <col min="3" max="3" width="5.6328125" customWidth="true" style="1"/>
    <col min="4" max="4" width="28.81640625" customWidth="true" style="3"/>
    <col min="5" max="5" width="8.6328125" customWidth="true" style="2"/>
    <col min="6" max="6" width="8.6328125" customWidth="true" style="2"/>
    <col min="7" max="7" width="8.6328125" customWidth="true" style="55"/>
    <col min="8" max="8" width="8.6328125" customWidth="true" style="2"/>
    <col min="9" max="9" width="8.6328125" customWidth="true" style="2"/>
    <col min="10" max="10" width="8.6328125" customWidth="true" style="55"/>
    <col min="11" max="11" width="8.6328125" customWidth="true" style="2"/>
    <col min="12" max="12" width="8.6328125" customWidth="true" style="55"/>
    <col min="13" max="13" width="8.6328125" customWidth="true" style="2"/>
    <col min="14" max="14" width="8.6328125" customWidth="true" style="2"/>
    <col min="15" max="15" width="8.6328125" customWidth="true" style="2"/>
    <col min="16" max="16" width="8.6328125" customWidth="true" style="55"/>
    <col min="17" max="17" width="9" style="1"/>
  </cols>
  <sheetData>
    <row r="1" spans="1:23" customHeight="1" ht="24">
      <c r="B1" s="135" t="s">
        <v>0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</row>
    <row r="2" spans="1:23" customHeight="1" ht="22.5">
      <c r="B2" s="136" t="s">
        <v>1</v>
      </c>
      <c r="C2" s="136"/>
      <c r="D2" s="136"/>
      <c r="K2" s="24"/>
      <c r="N2" s="76"/>
      <c r="O2" s="76"/>
      <c r="P2" s="75" t="s">
        <v>2</v>
      </c>
    </row>
    <row r="3" spans="1:23" customHeight="1" ht="35.5" s="21" customFormat="1">
      <c r="B3" s="137" t="s">
        <v>3</v>
      </c>
      <c r="C3" s="149" t="s">
        <v>4</v>
      </c>
      <c r="D3" s="150"/>
      <c r="E3" s="140" t="s">
        <v>5</v>
      </c>
      <c r="F3" s="141"/>
      <c r="G3" s="142"/>
      <c r="H3" s="140" t="s">
        <v>6</v>
      </c>
      <c r="I3" s="141"/>
      <c r="J3" s="142"/>
      <c r="K3" s="143" t="s">
        <v>7</v>
      </c>
      <c r="L3" s="144"/>
      <c r="M3" s="158" t="s">
        <v>8</v>
      </c>
      <c r="N3" s="145" t="s">
        <v>9</v>
      </c>
      <c r="O3" s="146"/>
      <c r="P3" s="147"/>
    </row>
    <row r="4" spans="1:23" customHeight="1" ht="40" s="21" customFormat="1">
      <c r="B4" s="138"/>
      <c r="C4" s="151"/>
      <c r="D4" s="152"/>
      <c r="E4" s="23" t="s">
        <v>10</v>
      </c>
      <c r="F4" s="23" t="s">
        <v>11</v>
      </c>
      <c r="G4" s="90" t="s">
        <v>12</v>
      </c>
      <c r="H4" s="23" t="s">
        <v>10</v>
      </c>
      <c r="I4" s="23" t="s">
        <v>11</v>
      </c>
      <c r="J4" s="90" t="s">
        <v>12</v>
      </c>
      <c r="K4" s="29" t="s">
        <v>10</v>
      </c>
      <c r="L4" s="56" t="s">
        <v>11</v>
      </c>
      <c r="M4" s="159"/>
      <c r="N4" s="22" t="s">
        <v>10</v>
      </c>
      <c r="O4" s="23" t="s">
        <v>11</v>
      </c>
      <c r="P4" s="91" t="s">
        <v>12</v>
      </c>
    </row>
    <row r="5" spans="1:23" customHeight="1" ht="22">
      <c r="B5" s="138"/>
      <c r="C5" s="137" t="s">
        <v>13</v>
      </c>
      <c r="D5" s="89" t="s">
        <v>14</v>
      </c>
      <c r="E5" s="18">
        <v>2256.056</v>
      </c>
      <c r="F5" s="18">
        <v>1429.338</v>
      </c>
      <c r="G5" s="45">
        <v>0.0</v>
      </c>
      <c r="H5" s="18">
        <v>2094.913</v>
      </c>
      <c r="I5" s="18">
        <v>1379.276</v>
      </c>
      <c r="J5" s="45">
        <v>0.0</v>
      </c>
      <c r="K5" s="18">
        <v>8301.577</v>
      </c>
      <c r="L5" s="45">
        <v>0.0</v>
      </c>
      <c r="M5" s="30">
        <f>F5/$F$47</f>
        <v>0.04059699888423</v>
      </c>
      <c r="N5" s="40">
        <v>526.475</v>
      </c>
      <c r="O5" s="18">
        <v>234.936</v>
      </c>
      <c r="P5" s="57">
        <v>0.0</v>
      </c>
    </row>
    <row r="6" spans="1:23" customHeight="1" ht="22">
      <c r="B6" s="138"/>
      <c r="C6" s="138"/>
      <c r="D6" s="77" t="s">
        <v>15</v>
      </c>
      <c r="E6" s="7">
        <v>177.299</v>
      </c>
      <c r="F6" s="7">
        <v>633.627</v>
      </c>
      <c r="G6" s="46">
        <v>0.0</v>
      </c>
      <c r="H6" s="7">
        <v>176.145</v>
      </c>
      <c r="I6" s="7">
        <v>607.127</v>
      </c>
      <c r="J6" s="46">
        <v>0.0</v>
      </c>
      <c r="K6" s="7">
        <v>737.958</v>
      </c>
      <c r="L6" s="46">
        <v>0.0</v>
      </c>
      <c r="M6" s="31">
        <f>F6/$F$47</f>
        <v>0.017996691203913</v>
      </c>
      <c r="N6" s="6">
        <v>45.371</v>
      </c>
      <c r="O6" s="7">
        <v>63.835</v>
      </c>
      <c r="P6" s="58">
        <v>0.0</v>
      </c>
    </row>
    <row r="7" spans="1:23" customHeight="1" ht="22">
      <c r="B7" s="138"/>
      <c r="C7" s="138"/>
      <c r="D7" s="77" t="s">
        <v>16</v>
      </c>
      <c r="E7" s="7">
        <v>13.693</v>
      </c>
      <c r="F7" s="7">
        <v>87.82</v>
      </c>
      <c r="G7" s="46">
        <v>0.0</v>
      </c>
      <c r="H7" s="7">
        <v>13.058</v>
      </c>
      <c r="I7" s="7">
        <v>83.373</v>
      </c>
      <c r="J7" s="46">
        <v>0.0</v>
      </c>
      <c r="K7" s="7">
        <v>11.601</v>
      </c>
      <c r="L7" s="46">
        <v>0.0</v>
      </c>
      <c r="M7" s="31">
        <f>F7/$F$47</f>
        <v>0.0024943214565156</v>
      </c>
      <c r="N7" s="6">
        <v>0.474</v>
      </c>
      <c r="O7" s="7">
        <v>2.81</v>
      </c>
      <c r="P7" s="58">
        <v>0.0</v>
      </c>
    </row>
    <row r="8" spans="1:23" customHeight="1" ht="22">
      <c r="B8" s="138"/>
      <c r="C8" s="138"/>
      <c r="D8" s="77" t="s">
        <v>17</v>
      </c>
      <c r="E8" s="7">
        <v>8.547</v>
      </c>
      <c r="F8" s="7">
        <v>663.141</v>
      </c>
      <c r="G8" s="46">
        <v>0.0</v>
      </c>
      <c r="H8" s="7">
        <v>8.487</v>
      </c>
      <c r="I8" s="7">
        <v>660.295</v>
      </c>
      <c r="J8" s="46">
        <v>0.0</v>
      </c>
      <c r="K8" s="7">
        <v>1.465</v>
      </c>
      <c r="L8" s="46">
        <v>0.0</v>
      </c>
      <c r="M8" s="31">
        <f>F8/$F$47</f>
        <v>0.018834967262528</v>
      </c>
      <c r="N8" s="6">
        <v>1.336</v>
      </c>
      <c r="O8" s="7">
        <v>118.263</v>
      </c>
      <c r="P8" s="58">
        <v>0.0</v>
      </c>
    </row>
    <row r="9" spans="1:23" customHeight="1" ht="22">
      <c r="B9" s="138"/>
      <c r="C9" s="138"/>
      <c r="D9" s="77" t="s">
        <v>18</v>
      </c>
      <c r="E9" s="7">
        <v>2.91</v>
      </c>
      <c r="F9" s="7">
        <v>1026.998</v>
      </c>
      <c r="G9" s="46">
        <v>0.0</v>
      </c>
      <c r="H9" s="7">
        <v>2.916</v>
      </c>
      <c r="I9" s="7">
        <v>1068.923</v>
      </c>
      <c r="J9" s="46">
        <v>0.0</v>
      </c>
      <c r="K9" s="7">
        <v>0.215</v>
      </c>
      <c r="L9" s="46">
        <v>0.0</v>
      </c>
      <c r="M9" s="31">
        <f>F9/$F$47</f>
        <v>0.02916947332269</v>
      </c>
      <c r="N9" s="6">
        <v>0.71</v>
      </c>
      <c r="O9" s="7">
        <v>399.758</v>
      </c>
      <c r="P9" s="58">
        <v>0.0</v>
      </c>
    </row>
    <row r="10" spans="1:23" customHeight="1" ht="22">
      <c r="B10" s="138"/>
      <c r="C10" s="138"/>
      <c r="D10" s="77" t="s">
        <v>19</v>
      </c>
      <c r="E10" s="7">
        <v>2632.71</v>
      </c>
      <c r="F10" s="7">
        <v>2677.189</v>
      </c>
      <c r="G10" s="46">
        <v>0.0</v>
      </c>
      <c r="H10" s="7">
        <v>2652.711</v>
      </c>
      <c r="I10" s="7">
        <v>2583.4</v>
      </c>
      <c r="J10" s="46">
        <v>0.0</v>
      </c>
      <c r="K10" s="7">
        <v>3832.1</v>
      </c>
      <c r="L10" s="46">
        <v>0.0</v>
      </c>
      <c r="M10" s="31">
        <f>F10/$F$47</f>
        <v>0.076039284512042</v>
      </c>
      <c r="N10" s="71">
        <v>1547.886</v>
      </c>
      <c r="O10" s="7">
        <v>983.227</v>
      </c>
      <c r="P10" s="58">
        <v>0.0</v>
      </c>
    </row>
    <row r="11" spans="1:23" customHeight="1" ht="22">
      <c r="B11" s="138"/>
      <c r="C11" s="138"/>
      <c r="D11" s="77" t="s">
        <v>20</v>
      </c>
      <c r="E11" s="7">
        <v>27.835</v>
      </c>
      <c r="F11" s="7">
        <v>126.404</v>
      </c>
      <c r="G11" s="46">
        <v>0.0</v>
      </c>
      <c r="H11" s="7">
        <v>27.855</v>
      </c>
      <c r="I11" s="7">
        <v>142.495</v>
      </c>
      <c r="J11" s="46">
        <v>0.0</v>
      </c>
      <c r="K11" s="7">
        <v>80.825</v>
      </c>
      <c r="L11" s="46">
        <v>0.0</v>
      </c>
      <c r="M11" s="31">
        <f>F11/$F$47</f>
        <v>0.003590209626388</v>
      </c>
      <c r="N11" s="70">
        <v>0.02</v>
      </c>
      <c r="O11" s="69">
        <v>0.405</v>
      </c>
      <c r="P11" s="68" t="s">
        <v>21</v>
      </c>
    </row>
    <row r="12" spans="1:23" customHeight="1" ht="22">
      <c r="B12" s="138"/>
      <c r="C12" s="138"/>
      <c r="D12" s="77" t="s">
        <v>22</v>
      </c>
      <c r="E12" s="7">
        <v>52.569</v>
      </c>
      <c r="F12" s="7">
        <v>160.31</v>
      </c>
      <c r="G12" s="46">
        <v>0.0</v>
      </c>
      <c r="H12" s="7">
        <v>56.851</v>
      </c>
      <c r="I12" s="7">
        <v>167.068</v>
      </c>
      <c r="J12" s="46">
        <v>0.0</v>
      </c>
      <c r="K12" s="7">
        <v>365.128</v>
      </c>
      <c r="L12" s="46">
        <v>0.0</v>
      </c>
      <c r="M12" s="31">
        <f>F12/$F$47</f>
        <v>0.0045532301604875</v>
      </c>
      <c r="N12" s="6">
        <v>3.55</v>
      </c>
      <c r="O12" s="7">
        <v>7.522</v>
      </c>
      <c r="P12" s="58">
        <v>0.0</v>
      </c>
    </row>
    <row r="13" spans="1:23" customHeight="1" ht="22">
      <c r="B13" s="138"/>
      <c r="C13" s="138"/>
      <c r="D13" s="77" t="s">
        <v>23</v>
      </c>
      <c r="E13" s="7">
        <v>454.519</v>
      </c>
      <c r="F13" s="7">
        <v>123.251</v>
      </c>
      <c r="G13" s="46">
        <v>0.0</v>
      </c>
      <c r="H13" s="7">
        <v>461.229</v>
      </c>
      <c r="I13" s="7">
        <v>76.361</v>
      </c>
      <c r="J13" s="46">
        <v>0.0</v>
      </c>
      <c r="K13" s="7">
        <v>14.168</v>
      </c>
      <c r="L13" s="46">
        <v>0.0</v>
      </c>
      <c r="M13" s="31">
        <f>F13/$F$47</f>
        <v>0.0035006560446026</v>
      </c>
      <c r="N13" s="6">
        <v>5.572</v>
      </c>
      <c r="O13" s="7">
        <v>4.821</v>
      </c>
      <c r="P13" s="58">
        <v>0.0</v>
      </c>
    </row>
    <row r="14" spans="1:23" customHeight="1" ht="22">
      <c r="B14" s="138"/>
      <c r="C14" s="138"/>
      <c r="D14" s="78" t="s">
        <v>24</v>
      </c>
      <c r="E14" s="17">
        <v>7.701</v>
      </c>
      <c r="F14" s="17">
        <v>212.001</v>
      </c>
      <c r="G14" s="47">
        <v>0.0</v>
      </c>
      <c r="H14" s="17">
        <v>8.375</v>
      </c>
      <c r="I14" s="17">
        <v>191.47</v>
      </c>
      <c r="J14" s="47">
        <v>0.0</v>
      </c>
      <c r="K14" s="17">
        <v>5.865</v>
      </c>
      <c r="L14" s="47">
        <v>0.0</v>
      </c>
      <c r="M14" s="32">
        <f>F14/$F$47</f>
        <v>0.006021391973386</v>
      </c>
      <c r="N14" s="16">
        <v>0.89</v>
      </c>
      <c r="O14" s="17">
        <v>24.918</v>
      </c>
      <c r="P14" s="59">
        <v>0.0</v>
      </c>
    </row>
    <row r="15" spans="1:23" customHeight="1" ht="22">
      <c r="B15" s="138"/>
      <c r="C15" s="148"/>
      <c r="D15" s="20" t="s">
        <v>25</v>
      </c>
      <c r="E15" s="4">
        <v>5633.839</v>
      </c>
      <c r="F15" s="4">
        <v>7140.079</v>
      </c>
      <c r="G15" s="48">
        <v>0.0</v>
      </c>
      <c r="H15" s="4">
        <v>5502.54</v>
      </c>
      <c r="I15" s="4">
        <v>6959.788</v>
      </c>
      <c r="J15" s="48">
        <v>0.0</v>
      </c>
      <c r="K15" s="4">
        <v>13350.902</v>
      </c>
      <c r="L15" s="48">
        <v>0.0</v>
      </c>
      <c r="M15" s="33">
        <f>F15/$F$47</f>
        <v>0.20279722444678</v>
      </c>
      <c r="N15" s="41">
        <v>2132.284</v>
      </c>
      <c r="O15" s="38">
        <v>1840.495</v>
      </c>
      <c r="P15" s="60">
        <v>0.0</v>
      </c>
    </row>
    <row r="16" spans="1:23" customHeight="1" ht="22">
      <c r="B16" s="138"/>
      <c r="C16" s="153" t="s">
        <v>26</v>
      </c>
      <c r="D16" s="79" t="s">
        <v>14</v>
      </c>
      <c r="E16" s="13">
        <v>11374.765</v>
      </c>
      <c r="F16" s="13">
        <v>3053.59</v>
      </c>
      <c r="G16" s="49">
        <v>0.0</v>
      </c>
      <c r="H16" s="13">
        <v>12915.402</v>
      </c>
      <c r="I16" s="13">
        <v>2911.316</v>
      </c>
      <c r="J16" s="49">
        <v>0.0</v>
      </c>
      <c r="K16" s="13">
        <v>1283.121</v>
      </c>
      <c r="L16" s="49">
        <v>0.0</v>
      </c>
      <c r="M16" s="34">
        <f>F16/$F$47</f>
        <v>0.086730073518577</v>
      </c>
      <c r="N16" s="12">
        <v>120.479</v>
      </c>
      <c r="O16" s="13">
        <v>581.944</v>
      </c>
      <c r="P16" s="61">
        <v>0.0</v>
      </c>
      <c r="T16" s="19"/>
      <c r="U16" s="19"/>
      <c r="V16" s="19"/>
      <c r="W16" s="19"/>
    </row>
    <row r="17" spans="1:23" customHeight="1" ht="22">
      <c r="B17" s="138"/>
      <c r="C17" s="138"/>
      <c r="D17" s="77" t="s">
        <v>15</v>
      </c>
      <c r="E17" s="7">
        <v>942.615</v>
      </c>
      <c r="F17" s="7">
        <v>3315.202</v>
      </c>
      <c r="G17" s="46">
        <v>0.0</v>
      </c>
      <c r="H17" s="7">
        <v>953.308</v>
      </c>
      <c r="I17" s="7">
        <v>3101.775</v>
      </c>
      <c r="J17" s="46">
        <v>0.0</v>
      </c>
      <c r="K17" s="7">
        <v>2950.642</v>
      </c>
      <c r="L17" s="46">
        <v>0.0</v>
      </c>
      <c r="M17" s="31">
        <f>F17/$F$47</f>
        <v>0.094160549775488</v>
      </c>
      <c r="N17" s="6">
        <v>323.354</v>
      </c>
      <c r="O17" s="7">
        <v>930.676</v>
      </c>
      <c r="P17" s="58">
        <v>0.0</v>
      </c>
      <c r="T17" s="19"/>
      <c r="U17" s="19"/>
      <c r="V17" s="19"/>
      <c r="W17" s="19"/>
    </row>
    <row r="18" spans="1:23" customHeight="1" ht="22">
      <c r="B18" s="138"/>
      <c r="C18" s="138"/>
      <c r="D18" s="77" t="s">
        <v>16</v>
      </c>
      <c r="E18" s="7">
        <v>377.787</v>
      </c>
      <c r="F18" s="7">
        <v>511.014</v>
      </c>
      <c r="G18" s="46">
        <v>0.0</v>
      </c>
      <c r="H18" s="7">
        <v>362.875</v>
      </c>
      <c r="I18" s="7">
        <v>485.544</v>
      </c>
      <c r="J18" s="46">
        <v>0.0</v>
      </c>
      <c r="K18" s="7">
        <v>523.387</v>
      </c>
      <c r="L18" s="46">
        <v>0.0</v>
      </c>
      <c r="M18" s="31">
        <f>F18/$F$47</f>
        <v>0.014514156055339</v>
      </c>
      <c r="N18" s="6">
        <v>0.321</v>
      </c>
      <c r="O18" s="7">
        <v>4.765</v>
      </c>
      <c r="P18" s="58">
        <v>0.0</v>
      </c>
      <c r="T18" s="19"/>
      <c r="U18" s="19"/>
      <c r="V18" s="19"/>
      <c r="W18" s="19"/>
    </row>
    <row r="19" spans="1:23" customHeight="1" ht="22">
      <c r="B19" s="138"/>
      <c r="C19" s="138"/>
      <c r="D19" s="77" t="s">
        <v>19</v>
      </c>
      <c r="E19" s="7">
        <v>27.435</v>
      </c>
      <c r="F19" s="7">
        <v>262.398</v>
      </c>
      <c r="G19" s="46">
        <v>0.0</v>
      </c>
      <c r="H19" s="7">
        <v>25.842</v>
      </c>
      <c r="I19" s="7">
        <v>229.667</v>
      </c>
      <c r="J19" s="74">
        <v>0.0</v>
      </c>
      <c r="K19" s="73">
        <v>69.188</v>
      </c>
      <c r="L19" s="46">
        <v>0.0</v>
      </c>
      <c r="M19" s="31">
        <f>F19/$F$47</f>
        <v>0.0074528007463764</v>
      </c>
      <c r="N19" s="6">
        <v>21.325</v>
      </c>
      <c r="O19" s="7">
        <v>70.678</v>
      </c>
      <c r="P19" s="58">
        <v>0.0</v>
      </c>
    </row>
    <row r="20" spans="1:23" customHeight="1" ht="22">
      <c r="B20" s="138"/>
      <c r="C20" s="138"/>
      <c r="D20" s="77" t="s">
        <v>20</v>
      </c>
      <c r="E20" s="7">
        <v>181.592</v>
      </c>
      <c r="F20" s="7">
        <v>878.365</v>
      </c>
      <c r="G20" s="46">
        <v>0.0</v>
      </c>
      <c r="H20" s="7">
        <v>178.638</v>
      </c>
      <c r="I20" s="7">
        <v>817.44</v>
      </c>
      <c r="J20" s="46">
        <v>0.0</v>
      </c>
      <c r="K20" s="7">
        <v>423.787</v>
      </c>
      <c r="L20" s="46">
        <v>0.0</v>
      </c>
      <c r="M20" s="31">
        <f>F20/$F$47</f>
        <v>0.024947901003784</v>
      </c>
      <c r="N20" s="6">
        <v>63.686</v>
      </c>
      <c r="O20" s="7">
        <v>234.192</v>
      </c>
      <c r="P20" s="58">
        <v>0.0</v>
      </c>
      <c r="T20" s="19"/>
      <c r="U20" s="19"/>
      <c r="V20" s="19"/>
      <c r="W20" s="19"/>
    </row>
    <row r="21" spans="1:23" customHeight="1" ht="22">
      <c r="B21" s="138"/>
      <c r="C21" s="138"/>
      <c r="D21" s="77" t="s">
        <v>22</v>
      </c>
      <c r="E21" s="7">
        <v>115.922</v>
      </c>
      <c r="F21" s="7">
        <v>205.987</v>
      </c>
      <c r="G21" s="46">
        <v>0.0</v>
      </c>
      <c r="H21" s="7">
        <v>112.641</v>
      </c>
      <c r="I21" s="7">
        <v>188.589</v>
      </c>
      <c r="J21" s="46">
        <v>0.0</v>
      </c>
      <c r="K21" s="7">
        <v>71.649</v>
      </c>
      <c r="L21" s="46">
        <v>0.0</v>
      </c>
      <c r="M21" s="31">
        <f>F21/$F$47</f>
        <v>0.0058505783860542</v>
      </c>
      <c r="N21" s="6">
        <v>2.392</v>
      </c>
      <c r="O21" s="7">
        <v>23.252</v>
      </c>
      <c r="P21" s="58">
        <v>0.0</v>
      </c>
    </row>
    <row r="22" spans="1:23" customHeight="1" ht="22">
      <c r="B22" s="138"/>
      <c r="C22" s="138"/>
      <c r="D22" s="77" t="s">
        <v>27</v>
      </c>
      <c r="E22" s="7">
        <v>8.984</v>
      </c>
      <c r="F22" s="7">
        <v>50.685</v>
      </c>
      <c r="G22" s="46">
        <v>0.0</v>
      </c>
      <c r="H22" s="7">
        <v>8.48</v>
      </c>
      <c r="I22" s="7">
        <v>48.685</v>
      </c>
      <c r="J22" s="46">
        <v>0.0</v>
      </c>
      <c r="K22" s="7">
        <v>0.696</v>
      </c>
      <c r="L22" s="46">
        <v>0.0</v>
      </c>
      <c r="M22" s="31">
        <f>F22/$F$47</f>
        <v>0.0014395887385959</v>
      </c>
      <c r="N22" s="6">
        <v>0.891</v>
      </c>
      <c r="O22" s="7">
        <v>1.637</v>
      </c>
      <c r="P22" s="58">
        <v>0.0</v>
      </c>
    </row>
    <row r="23" spans="1:23" customHeight="1" ht="22">
      <c r="B23" s="138"/>
      <c r="C23" s="138"/>
      <c r="D23" s="77" t="s">
        <v>28</v>
      </c>
      <c r="E23" s="7">
        <v>41143.924</v>
      </c>
      <c r="F23" s="7">
        <v>11459.906</v>
      </c>
      <c r="G23" s="46">
        <v>0.0</v>
      </c>
      <c r="H23" s="7">
        <v>41099.722</v>
      </c>
      <c r="I23" s="7">
        <v>11343.571</v>
      </c>
      <c r="J23" s="46">
        <v>0.0</v>
      </c>
      <c r="K23" s="7">
        <v>68403.143</v>
      </c>
      <c r="L23" s="46">
        <v>0.0</v>
      </c>
      <c r="M23" s="31">
        <f>F23/$F$47</f>
        <v>0.32549179486964</v>
      </c>
      <c r="N23" s="6">
        <v>18327.681</v>
      </c>
      <c r="O23" s="7">
        <v>4902.639</v>
      </c>
      <c r="P23" s="58">
        <v>0.0</v>
      </c>
    </row>
    <row r="24" spans="1:23" customHeight="1" ht="22">
      <c r="B24" s="138"/>
      <c r="C24" s="138"/>
      <c r="D24" s="77" t="s">
        <v>24</v>
      </c>
      <c r="E24" s="7">
        <v>760.414</v>
      </c>
      <c r="F24" s="7">
        <v>3092.891</v>
      </c>
      <c r="G24" s="46">
        <v>0.0</v>
      </c>
      <c r="H24" s="7">
        <v>838.209</v>
      </c>
      <c r="I24" s="7">
        <v>3103.745</v>
      </c>
      <c r="J24" s="46">
        <v>0.0</v>
      </c>
      <c r="K24" s="7">
        <v>552.193</v>
      </c>
      <c r="L24" s="46">
        <v>0.0</v>
      </c>
      <c r="M24" s="31">
        <f>F24/$F$47</f>
        <v>0.087846326394488</v>
      </c>
      <c r="N24" s="6">
        <v>47.423</v>
      </c>
      <c r="O24" s="7">
        <v>386.41</v>
      </c>
      <c r="P24" s="58">
        <v>0.0</v>
      </c>
    </row>
    <row r="25" spans="1:23" customHeight="1" ht="22">
      <c r="B25" s="138"/>
      <c r="C25" s="138"/>
      <c r="D25" s="77" t="s">
        <v>29</v>
      </c>
      <c r="E25" s="17">
        <v>5606.637</v>
      </c>
      <c r="F25" s="17">
        <v>700.222</v>
      </c>
      <c r="G25" s="47">
        <v>0.0</v>
      </c>
      <c r="H25" s="17">
        <v>5608.711</v>
      </c>
      <c r="I25" s="17">
        <v>738.909</v>
      </c>
      <c r="J25" s="47">
        <v>0.0</v>
      </c>
      <c r="K25" s="17">
        <v>410.583</v>
      </c>
      <c r="L25" s="47">
        <v>0.0</v>
      </c>
      <c r="M25" s="32">
        <f>F25/$F$47</f>
        <v>0.019888166236897</v>
      </c>
      <c r="N25" s="16">
        <v>77.826</v>
      </c>
      <c r="O25" s="17">
        <v>441.386</v>
      </c>
      <c r="P25" s="59">
        <v>0.0</v>
      </c>
    </row>
    <row r="26" spans="1:23" customHeight="1" ht="22">
      <c r="B26" s="138"/>
      <c r="C26" s="138"/>
      <c r="D26" s="15" t="s">
        <v>30</v>
      </c>
      <c r="E26" s="4">
        <v>60540.075</v>
      </c>
      <c r="F26" s="4">
        <v>23530.26</v>
      </c>
      <c r="G26" s="48">
        <v>0.0</v>
      </c>
      <c r="H26" s="4">
        <v>62103.828</v>
      </c>
      <c r="I26" s="4">
        <v>22969.241</v>
      </c>
      <c r="J26" s="48">
        <v>0.0</v>
      </c>
      <c r="K26" s="4">
        <v>74688.389</v>
      </c>
      <c r="L26" s="48">
        <v>0.0</v>
      </c>
      <c r="M26" s="33">
        <f>F26/$F$47</f>
        <v>0.66832193572524</v>
      </c>
      <c r="N26" s="41">
        <v>18985.378</v>
      </c>
      <c r="O26" s="38">
        <v>7577.579</v>
      </c>
      <c r="P26" s="60">
        <v>0.0</v>
      </c>
    </row>
    <row r="27" spans="1:23" customHeight="1" ht="22">
      <c r="B27" s="138"/>
      <c r="C27" s="154" t="s">
        <v>31</v>
      </c>
      <c r="D27" s="80" t="s">
        <v>14</v>
      </c>
      <c r="E27" s="13">
        <v>4.614</v>
      </c>
      <c r="F27" s="18">
        <v>82.17</v>
      </c>
      <c r="G27" s="45">
        <v>0.0</v>
      </c>
      <c r="H27" s="18">
        <v>4.576</v>
      </c>
      <c r="I27" s="18">
        <v>79.512</v>
      </c>
      <c r="J27" s="45">
        <v>0.0</v>
      </c>
      <c r="K27" s="18">
        <v>9.052</v>
      </c>
      <c r="L27" s="45">
        <v>0.0</v>
      </c>
      <c r="M27" s="34">
        <f>F27/$F$47</f>
        <v>0.002333846436824</v>
      </c>
      <c r="N27" s="12">
        <v>0.296</v>
      </c>
      <c r="O27" s="13">
        <v>3.019</v>
      </c>
      <c r="P27" s="61">
        <v>0.0</v>
      </c>
    </row>
    <row r="28" spans="1:23" customHeight="1" ht="22">
      <c r="B28" s="138"/>
      <c r="C28" s="155"/>
      <c r="D28" s="81" t="s">
        <v>15</v>
      </c>
      <c r="E28" s="7">
        <v>12.276</v>
      </c>
      <c r="F28" s="7">
        <v>149.133</v>
      </c>
      <c r="G28" s="46">
        <v>0.0</v>
      </c>
      <c r="H28" s="7">
        <v>12.153</v>
      </c>
      <c r="I28" s="7">
        <v>155.898</v>
      </c>
      <c r="J28" s="46">
        <v>0.0</v>
      </c>
      <c r="K28" s="7">
        <v>28.152</v>
      </c>
      <c r="L28" s="46">
        <v>0.0</v>
      </c>
      <c r="M28" s="31">
        <f>F28/$F$47</f>
        <v>0.0042357736480817</v>
      </c>
      <c r="N28" s="6">
        <v>2.874</v>
      </c>
      <c r="O28" s="7">
        <v>32.642</v>
      </c>
      <c r="P28" s="58">
        <v>0.0</v>
      </c>
    </row>
    <row r="29" spans="1:23" customHeight="1" ht="22">
      <c r="B29" s="138"/>
      <c r="C29" s="155"/>
      <c r="D29" s="81" t="s">
        <v>32</v>
      </c>
      <c r="E29" s="9">
        <v>2.539</v>
      </c>
      <c r="F29" s="9">
        <v>53.335</v>
      </c>
      <c r="G29" s="50">
        <v>0.0</v>
      </c>
      <c r="H29" s="9">
        <v>2.265</v>
      </c>
      <c r="I29" s="9">
        <v>77.56</v>
      </c>
      <c r="J29" s="50">
        <v>0.0</v>
      </c>
      <c r="K29" s="9">
        <v>1.746</v>
      </c>
      <c r="L29" s="50">
        <v>0.0</v>
      </c>
      <c r="M29" s="35">
        <f>F29/$F$47</f>
        <v>0.00151485578323</v>
      </c>
      <c r="N29" s="6">
        <v>0.117</v>
      </c>
      <c r="O29" s="7">
        <v>8.28</v>
      </c>
      <c r="P29" s="58">
        <v>0.0</v>
      </c>
    </row>
    <row r="30" spans="1:23" customHeight="1" ht="22">
      <c r="B30" s="138"/>
      <c r="C30" s="155"/>
      <c r="D30" s="82" t="s">
        <v>28</v>
      </c>
      <c r="E30" s="17">
        <v>492.722</v>
      </c>
      <c r="F30" s="17">
        <v>1541.58</v>
      </c>
      <c r="G30" s="47">
        <v>0.0</v>
      </c>
      <c r="H30" s="17">
        <v>562.758</v>
      </c>
      <c r="I30" s="17">
        <v>1779.636</v>
      </c>
      <c r="J30" s="47">
        <v>0.0</v>
      </c>
      <c r="K30" s="17">
        <v>1239.151</v>
      </c>
      <c r="L30" s="47">
        <v>0.0</v>
      </c>
      <c r="M30" s="32">
        <f>F30/$F$47</f>
        <v>0.04378497006303</v>
      </c>
      <c r="N30" s="16">
        <v>286.734</v>
      </c>
      <c r="O30" s="17">
        <v>739.198</v>
      </c>
      <c r="P30" s="59">
        <v>0.0</v>
      </c>
    </row>
    <row r="31" spans="1:23" customHeight="1" ht="22">
      <c r="B31" s="138"/>
      <c r="C31" s="156"/>
      <c r="D31" s="15" t="s">
        <v>33</v>
      </c>
      <c r="E31" s="4">
        <v>512.151</v>
      </c>
      <c r="F31" s="4">
        <v>1826.218</v>
      </c>
      <c r="G31" s="48">
        <v>0.0</v>
      </c>
      <c r="H31" s="4">
        <v>581.752</v>
      </c>
      <c r="I31" s="4">
        <v>2092.606</v>
      </c>
      <c r="J31" s="48">
        <v>0.0</v>
      </c>
      <c r="K31" s="4">
        <v>1278.101</v>
      </c>
      <c r="L31" s="48">
        <v>0.0</v>
      </c>
      <c r="M31" s="33">
        <f>F31/$F$47</f>
        <v>0.051869445931166</v>
      </c>
      <c r="N31" s="14">
        <v>290.021</v>
      </c>
      <c r="O31" s="4">
        <v>783.139</v>
      </c>
      <c r="P31" s="62">
        <v>0.0</v>
      </c>
    </row>
    <row r="32" spans="1:23" customHeight="1" ht="22">
      <c r="B32" s="138"/>
      <c r="C32" s="153" t="s">
        <v>34</v>
      </c>
      <c r="D32" s="80" t="s">
        <v>14</v>
      </c>
      <c r="E32" s="13">
        <v>13635.435</v>
      </c>
      <c r="F32" s="13">
        <v>4565.098</v>
      </c>
      <c r="G32" s="49">
        <v>0.0</v>
      </c>
      <c r="H32" s="13">
        <v>15014.891</v>
      </c>
      <c r="I32" s="13">
        <v>4370.104</v>
      </c>
      <c r="J32" s="49">
        <v>0.0</v>
      </c>
      <c r="K32" s="13">
        <v>9593.75</v>
      </c>
      <c r="L32" s="49">
        <v>0.0</v>
      </c>
      <c r="M32" s="34">
        <f>F32/$F$47</f>
        <v>0.12966091883963</v>
      </c>
      <c r="N32" s="12">
        <v>647.25</v>
      </c>
      <c r="O32" s="13">
        <v>819.899</v>
      </c>
      <c r="P32" s="61">
        <v>0.0</v>
      </c>
    </row>
    <row r="33" spans="1:23" customHeight="1" ht="22">
      <c r="B33" s="138"/>
      <c r="C33" s="138"/>
      <c r="D33" s="81" t="s">
        <v>15</v>
      </c>
      <c r="E33" s="7">
        <v>1132.19</v>
      </c>
      <c r="F33" s="7">
        <v>4097.962</v>
      </c>
      <c r="G33" s="46">
        <v>0.0</v>
      </c>
      <c r="H33" s="7">
        <v>1141.606</v>
      </c>
      <c r="I33" s="7">
        <v>3864.8</v>
      </c>
      <c r="J33" s="46">
        <v>0.0</v>
      </c>
      <c r="K33" s="7">
        <v>3716.752</v>
      </c>
      <c r="L33" s="46">
        <v>0.0</v>
      </c>
      <c r="M33" s="31">
        <f>F33/$F$47</f>
        <v>0.11639301462748</v>
      </c>
      <c r="N33" s="6">
        <v>371.599</v>
      </c>
      <c r="O33" s="7">
        <v>1027.153</v>
      </c>
      <c r="P33" s="58">
        <v>0.0</v>
      </c>
    </row>
    <row r="34" spans="1:23" customHeight="1" ht="22">
      <c r="B34" s="138"/>
      <c r="C34" s="138"/>
      <c r="D34" s="81" t="s">
        <v>16</v>
      </c>
      <c r="E34" s="7">
        <v>394.019</v>
      </c>
      <c r="F34" s="7">
        <v>652.169</v>
      </c>
      <c r="G34" s="46">
        <v>0.0</v>
      </c>
      <c r="H34" s="7">
        <v>378.198</v>
      </c>
      <c r="I34" s="7">
        <v>646.477</v>
      </c>
      <c r="J34" s="46">
        <v>0.0</v>
      </c>
      <c r="K34" s="7">
        <v>536.734</v>
      </c>
      <c r="L34" s="46">
        <v>0.0</v>
      </c>
      <c r="M34" s="31">
        <f>F34/$F$47</f>
        <v>0.018523333295084</v>
      </c>
      <c r="N34" s="6">
        <v>0.912</v>
      </c>
      <c r="O34" s="7">
        <v>15.855</v>
      </c>
      <c r="P34" s="58">
        <v>0.0</v>
      </c>
    </row>
    <row r="35" spans="1:23" customHeight="1" ht="22">
      <c r="B35" s="138"/>
      <c r="C35" s="138"/>
      <c r="D35" s="81" t="s">
        <v>17</v>
      </c>
      <c r="E35" s="7">
        <v>8.547</v>
      </c>
      <c r="F35" s="7">
        <v>663.141</v>
      </c>
      <c r="G35" s="46">
        <v>0.0</v>
      </c>
      <c r="H35" s="7">
        <v>8.487</v>
      </c>
      <c r="I35" s="7">
        <v>660.295</v>
      </c>
      <c r="J35" s="46">
        <v>0.0</v>
      </c>
      <c r="K35" s="7">
        <v>1.465</v>
      </c>
      <c r="L35" s="46">
        <v>0.0</v>
      </c>
      <c r="M35" s="31">
        <f>F35/$F$47</f>
        <v>0.018834967262528</v>
      </c>
      <c r="N35" s="6">
        <v>1.336</v>
      </c>
      <c r="O35" s="7">
        <v>118.263</v>
      </c>
      <c r="P35" s="58">
        <v>0.0</v>
      </c>
    </row>
    <row r="36" spans="1:23" customHeight="1" ht="22">
      <c r="B36" s="138"/>
      <c r="C36" s="138"/>
      <c r="D36" s="81" t="s">
        <v>18</v>
      </c>
      <c r="E36" s="7">
        <v>2.91</v>
      </c>
      <c r="F36" s="7">
        <v>1026.998</v>
      </c>
      <c r="G36" s="46">
        <v>0.0</v>
      </c>
      <c r="H36" s="7">
        <v>2.916</v>
      </c>
      <c r="I36" s="7">
        <v>1068.923</v>
      </c>
      <c r="J36" s="46">
        <v>0.0</v>
      </c>
      <c r="K36" s="7">
        <v>0.215</v>
      </c>
      <c r="L36" s="46">
        <v>0.0</v>
      </c>
      <c r="M36" s="31">
        <f>F36/$F$47</f>
        <v>0.02916947332269</v>
      </c>
      <c r="N36" s="6">
        <v>0.71</v>
      </c>
      <c r="O36" s="7">
        <v>399.758</v>
      </c>
      <c r="P36" s="58">
        <v>0.0</v>
      </c>
    </row>
    <row r="37" spans="1:23" customHeight="1" ht="22">
      <c r="B37" s="138"/>
      <c r="C37" s="138"/>
      <c r="D37" s="81" t="s">
        <v>35</v>
      </c>
      <c r="E37" s="7">
        <v>2660.145</v>
      </c>
      <c r="F37" s="7">
        <v>2939.587</v>
      </c>
      <c r="G37" s="46">
        <v>0.0</v>
      </c>
      <c r="H37" s="7">
        <v>2678.553</v>
      </c>
      <c r="I37" s="7">
        <v>2813.067</v>
      </c>
      <c r="J37" s="74">
        <v>0.0</v>
      </c>
      <c r="K37" s="73">
        <v>3901.288</v>
      </c>
      <c r="L37" s="74">
        <v>0.0</v>
      </c>
      <c r="M37" s="31">
        <f>F37/$F$47</f>
        <v>0.083492085258418</v>
      </c>
      <c r="N37" s="6">
        <v>1569.211</v>
      </c>
      <c r="O37" s="7">
        <v>1053.905</v>
      </c>
      <c r="P37" s="58">
        <v>0.0</v>
      </c>
    </row>
    <row r="38" spans="1:23" customHeight="1" ht="22">
      <c r="B38" s="138"/>
      <c r="C38" s="138"/>
      <c r="D38" s="81" t="s">
        <v>20</v>
      </c>
      <c r="E38" s="7">
        <v>209.427</v>
      </c>
      <c r="F38" s="7">
        <v>1004.769</v>
      </c>
      <c r="G38" s="46">
        <v>0.0</v>
      </c>
      <c r="H38" s="7">
        <v>206.493</v>
      </c>
      <c r="I38" s="7">
        <v>959.935</v>
      </c>
      <c r="J38" s="46">
        <v>0.0</v>
      </c>
      <c r="K38" s="7">
        <v>504.612</v>
      </c>
      <c r="L38" s="46">
        <v>0.0</v>
      </c>
      <c r="M38" s="31">
        <f>F38/$F$47</f>
        <v>0.028538110630172</v>
      </c>
      <c r="N38" s="6">
        <v>63.706</v>
      </c>
      <c r="O38" s="7">
        <v>234.597</v>
      </c>
      <c r="P38" s="58">
        <v>0.0</v>
      </c>
    </row>
    <row r="39" spans="1:23" customHeight="1" ht="22">
      <c r="B39" s="138"/>
      <c r="C39" s="138"/>
      <c r="D39" s="81" t="s">
        <v>22</v>
      </c>
      <c r="E39" s="7">
        <v>168.491</v>
      </c>
      <c r="F39" s="7">
        <v>366.297</v>
      </c>
      <c r="G39" s="46">
        <v>0.0</v>
      </c>
      <c r="H39" s="7">
        <v>169.492</v>
      </c>
      <c r="I39" s="7">
        <v>355.657</v>
      </c>
      <c r="J39" s="46">
        <v>0.0</v>
      </c>
      <c r="K39" s="7">
        <v>436.777</v>
      </c>
      <c r="L39" s="46">
        <v>0.0</v>
      </c>
      <c r="M39" s="31">
        <f>F39/$F$47</f>
        <v>0.010403808546542</v>
      </c>
      <c r="N39" s="6">
        <v>5.942</v>
      </c>
      <c r="O39" s="7">
        <v>30.774</v>
      </c>
      <c r="P39" s="58">
        <v>0.0</v>
      </c>
    </row>
    <row r="40" spans="1:23" customHeight="1" ht="22">
      <c r="B40" s="138"/>
      <c r="C40" s="138"/>
      <c r="D40" s="81" t="s">
        <v>23</v>
      </c>
      <c r="E40" s="7">
        <v>463.503</v>
      </c>
      <c r="F40" s="7">
        <v>173.936</v>
      </c>
      <c r="G40" s="46">
        <v>0.0</v>
      </c>
      <c r="H40" s="7">
        <v>469.709</v>
      </c>
      <c r="I40" s="7">
        <v>125.046</v>
      </c>
      <c r="J40" s="46">
        <v>0.0</v>
      </c>
      <c r="K40" s="7">
        <v>14.864</v>
      </c>
      <c r="L40" s="46">
        <v>0.0</v>
      </c>
      <c r="M40" s="31">
        <f>F40/$F$47</f>
        <v>0.0049402447831985</v>
      </c>
      <c r="N40" s="6">
        <v>6.463</v>
      </c>
      <c r="O40" s="7">
        <v>6.458</v>
      </c>
      <c r="P40" s="58">
        <v>0.0</v>
      </c>
    </row>
    <row r="41" spans="1:23" customHeight="1" ht="22">
      <c r="B41" s="138"/>
      <c r="C41" s="138"/>
      <c r="D41" s="83" t="s">
        <v>28</v>
      </c>
      <c r="E41" s="8">
        <v>41636.646</v>
      </c>
      <c r="F41" s="8">
        <v>13001.486</v>
      </c>
      <c r="G41" s="51">
        <v>0.0</v>
      </c>
      <c r="H41" s="8">
        <v>41662.48</v>
      </c>
      <c r="I41" s="8">
        <v>13123.207</v>
      </c>
      <c r="J41" s="51">
        <v>0.0</v>
      </c>
      <c r="K41" s="8">
        <v>69642.294</v>
      </c>
      <c r="L41" s="51">
        <v>0.0</v>
      </c>
      <c r="M41" s="31">
        <f>F41/$F$47</f>
        <v>0.36927676493267</v>
      </c>
      <c r="N41" s="6">
        <v>18614.415</v>
      </c>
      <c r="O41" s="7">
        <v>5641.837</v>
      </c>
      <c r="P41" s="58">
        <v>0.0</v>
      </c>
    </row>
    <row r="42" spans="1:23" customHeight="1" ht="22">
      <c r="B42" s="138"/>
      <c r="C42" s="138"/>
      <c r="D42" s="81" t="s">
        <v>36</v>
      </c>
      <c r="E42" s="7">
        <v>5303.086</v>
      </c>
      <c r="F42" s="7">
        <v>1316.681</v>
      </c>
      <c r="G42" s="46">
        <v>0.0</v>
      </c>
      <c r="H42" s="7">
        <v>5311.438</v>
      </c>
      <c r="I42" s="7">
        <v>1293.637</v>
      </c>
      <c r="J42" s="46">
        <v>0.0</v>
      </c>
      <c r="K42" s="7">
        <v>3579.243</v>
      </c>
      <c r="L42" s="46">
        <v>0.0</v>
      </c>
      <c r="M42" s="35">
        <f>F42/$F$47</f>
        <v>0.037397240602214</v>
      </c>
      <c r="N42" s="6">
        <v>1517.589</v>
      </c>
      <c r="O42" s="7">
        <v>340.532</v>
      </c>
      <c r="P42" s="58">
        <v>0.0</v>
      </c>
    </row>
    <row r="43" spans="1:23" customHeight="1" ht="22">
      <c r="B43" s="138"/>
      <c r="C43" s="138"/>
      <c r="D43" s="84" t="s">
        <v>37</v>
      </c>
      <c r="E43" s="5">
        <v>107.367</v>
      </c>
      <c r="F43" s="5">
        <v>1394.734</v>
      </c>
      <c r="G43" s="52">
        <v>0.0</v>
      </c>
      <c r="H43" s="5">
        <v>84.516</v>
      </c>
      <c r="I43" s="5">
        <v>1289.612</v>
      </c>
      <c r="J43" s="52">
        <v>0.0</v>
      </c>
      <c r="K43" s="5">
        <v>278.384</v>
      </c>
      <c r="L43" s="52">
        <v>0.0</v>
      </c>
      <c r="M43" s="31">
        <f>F43/$F$47</f>
        <v>0.0396141532946</v>
      </c>
      <c r="N43" s="16">
        <v>51.951</v>
      </c>
      <c r="O43" s="72">
        <v>506.634</v>
      </c>
      <c r="P43" s="59">
        <v>0.0</v>
      </c>
    </row>
    <row r="44" spans="1:23" customHeight="1" ht="22">
      <c r="B44" s="138"/>
      <c r="C44" s="138"/>
      <c r="D44" s="85" t="s">
        <v>38</v>
      </c>
      <c r="E44" s="11">
        <v>65721.766</v>
      </c>
      <c r="F44" s="11">
        <v>31202.858</v>
      </c>
      <c r="G44" s="53">
        <v>0.0</v>
      </c>
      <c r="H44" s="11">
        <v>67128.779</v>
      </c>
      <c r="I44" s="11">
        <v>30570.76</v>
      </c>
      <c r="J44" s="53">
        <v>0.0</v>
      </c>
      <c r="K44" s="11">
        <v>92206.378</v>
      </c>
      <c r="L44" s="53">
        <v>0.0</v>
      </c>
      <c r="M44" s="66">
        <f>F44/$F$47</f>
        <v>0.88624411539523</v>
      </c>
      <c r="N44" s="10">
        <v>22851.084</v>
      </c>
      <c r="O44" s="11">
        <v>10195.665</v>
      </c>
      <c r="P44" s="63">
        <v>0.0</v>
      </c>
    </row>
    <row r="45" spans="1:23" customHeight="1" ht="22">
      <c r="B45" s="138"/>
      <c r="C45" s="138"/>
      <c r="D45" s="86" t="s">
        <v>24</v>
      </c>
      <c r="E45" s="9">
        <v>768.115</v>
      </c>
      <c r="F45" s="9">
        <v>3304.892</v>
      </c>
      <c r="G45" s="50">
        <v>0.0</v>
      </c>
      <c r="H45" s="9">
        <v>846.584</v>
      </c>
      <c r="I45" s="9">
        <v>3295.215</v>
      </c>
      <c r="J45" s="50">
        <v>0.0</v>
      </c>
      <c r="K45" s="9">
        <v>558.058</v>
      </c>
      <c r="L45" s="50">
        <v>0.0</v>
      </c>
      <c r="M45" s="35">
        <f>F45/$F$47</f>
        <v>0.093867718367874</v>
      </c>
      <c r="N45" s="42">
        <v>48.313</v>
      </c>
      <c r="O45" s="39">
        <v>411.328</v>
      </c>
      <c r="P45" s="64">
        <v>0.0</v>
      </c>
    </row>
    <row r="46" spans="1:23" customHeight="1" ht="22">
      <c r="B46" s="138"/>
      <c r="C46" s="157"/>
      <c r="D46" s="81" t="s">
        <v>29</v>
      </c>
      <c r="E46" s="8">
        <v>5606.637</v>
      </c>
      <c r="F46" s="8">
        <v>700.222</v>
      </c>
      <c r="G46" s="51">
        <v>0.0</v>
      </c>
      <c r="H46" s="8">
        <v>5608.711</v>
      </c>
      <c r="I46" s="8">
        <v>738.909</v>
      </c>
      <c r="J46" s="51">
        <v>0.0</v>
      </c>
      <c r="K46" s="8">
        <v>410.583</v>
      </c>
      <c r="L46" s="51">
        <v>0.0</v>
      </c>
      <c r="M46" s="36">
        <f>F46/$F$47</f>
        <v>0.019888166236897</v>
      </c>
      <c r="N46" s="16">
        <v>77.826</v>
      </c>
      <c r="O46" s="17">
        <v>441.386</v>
      </c>
      <c r="P46" s="59">
        <v>0.0</v>
      </c>
    </row>
    <row r="47" spans="1:23" customHeight="1" ht="22">
      <c r="B47" s="139"/>
      <c r="C47" s="88"/>
      <c r="D47" s="87" t="s">
        <v>39</v>
      </c>
      <c r="E47" s="28">
        <v>72096.518</v>
      </c>
      <c r="F47" s="28">
        <v>35207.972</v>
      </c>
      <c r="G47" s="54">
        <v>0.0</v>
      </c>
      <c r="H47" s="28">
        <v>73584.074</v>
      </c>
      <c r="I47" s="28">
        <v>34604.884</v>
      </c>
      <c r="J47" s="54">
        <v>0.0</v>
      </c>
      <c r="K47" s="28">
        <v>93175.019</v>
      </c>
      <c r="L47" s="54">
        <v>0.0</v>
      </c>
      <c r="M47" s="37">
        <f>SUM(M44:M46)</f>
        <v>1</v>
      </c>
      <c r="N47" s="43">
        <v>22977.223</v>
      </c>
      <c r="O47" s="28">
        <v>11048.379</v>
      </c>
      <c r="P47" s="65">
        <v>0.0</v>
      </c>
    </row>
    <row r="48" spans="1:23" customHeight="1" ht="22">
      <c r="B48" s="67"/>
      <c r="C48" s="67"/>
      <c r="D48" s="21" t="s">
        <v>40</v>
      </c>
      <c r="E48" s="26"/>
      <c r="F48" s="26"/>
      <c r="G48" s="26"/>
      <c r="H48" s="26"/>
      <c r="I48" s="26"/>
      <c r="J48" s="26"/>
      <c r="K48" s="26"/>
      <c r="L48" s="26"/>
      <c r="M48" s="27"/>
      <c r="N48" s="26"/>
      <c r="O48" s="26"/>
      <c r="P48" s="26"/>
    </row>
    <row r="49" spans="1:23" customHeight="1" ht="22">
      <c r="B49" s="124" t="s">
        <v>41</v>
      </c>
      <c r="C49" s="124"/>
      <c r="D49" s="124"/>
      <c r="E49" s="26"/>
      <c r="F49" s="26"/>
      <c r="G49" s="26"/>
      <c r="H49" s="26"/>
      <c r="I49" s="125"/>
      <c r="J49" s="125"/>
      <c r="K49" s="26"/>
      <c r="L49" s="26"/>
      <c r="M49" s="27"/>
      <c r="N49" s="26"/>
      <c r="O49" s="126"/>
      <c r="P49" s="126"/>
    </row>
    <row r="50" spans="1:23" customHeight="1" ht="37.5">
      <c r="B50" s="132" t="s">
        <v>4</v>
      </c>
      <c r="C50" s="133"/>
      <c r="D50" s="134"/>
      <c r="E50" s="127" t="s">
        <v>42</v>
      </c>
      <c r="F50" s="128"/>
      <c r="G50" s="129" t="s">
        <v>43</v>
      </c>
      <c r="H50" s="130"/>
      <c r="I50" s="129" t="s">
        <v>44</v>
      </c>
      <c r="J50" s="131"/>
      <c r="K50" s="126"/>
      <c r="L50" s="126"/>
      <c r="M50" s="27"/>
      <c r="N50" s="26"/>
      <c r="O50" s="126"/>
      <c r="P50" s="126"/>
    </row>
    <row r="51" spans="1:23" customHeight="1" ht="22">
      <c r="B51" s="117" t="s">
        <v>45</v>
      </c>
      <c r="C51" s="118"/>
      <c r="D51" s="119"/>
      <c r="E51" s="107">
        <v>46369.974</v>
      </c>
      <c r="F51" s="108"/>
      <c r="G51" s="109">
        <v>361.018</v>
      </c>
      <c r="H51" s="110"/>
      <c r="I51" s="111">
        <v>11034.089</v>
      </c>
      <c r="J51" s="112"/>
      <c r="K51" s="26"/>
      <c r="L51" s="26"/>
      <c r="M51" s="27"/>
      <c r="N51" s="26"/>
      <c r="O51" s="26"/>
      <c r="P51" s="26"/>
    </row>
    <row r="52" spans="1:23" customHeight="1" ht="22">
      <c r="B52" s="101" t="s">
        <v>46</v>
      </c>
      <c r="C52" s="102"/>
      <c r="D52" s="103"/>
      <c r="E52" s="113">
        <v>707.227</v>
      </c>
      <c r="F52" s="114"/>
      <c r="G52" s="113">
        <v>86.58</v>
      </c>
      <c r="H52" s="114"/>
      <c r="I52" s="115">
        <v>1352.314</v>
      </c>
      <c r="J52" s="116"/>
      <c r="K52" s="26"/>
      <c r="L52" s="26"/>
      <c r="M52" s="27"/>
      <c r="N52" s="26"/>
      <c r="O52" s="26"/>
      <c r="P52" s="26"/>
    </row>
    <row r="53" spans="1:23" customHeight="1" ht="22">
      <c r="B53" s="101" t="s">
        <v>47</v>
      </c>
      <c r="C53" s="102"/>
      <c r="D53" s="103"/>
      <c r="E53" s="113">
        <v>5998.007</v>
      </c>
      <c r="F53" s="114"/>
      <c r="G53" s="113">
        <v>18.898</v>
      </c>
      <c r="H53" s="114"/>
      <c r="I53" s="115">
        <v>283.135</v>
      </c>
      <c r="J53" s="116"/>
      <c r="K53" s="26"/>
      <c r="L53" s="26"/>
      <c r="M53" s="27"/>
      <c r="N53" s="26"/>
      <c r="O53" s="26"/>
      <c r="P53" s="26"/>
    </row>
    <row r="54" spans="1:23" customHeight="1" ht="22">
      <c r="B54" s="104" t="s">
        <v>48</v>
      </c>
      <c r="C54" s="105"/>
      <c r="D54" s="106"/>
      <c r="E54" s="120">
        <v>14.844</v>
      </c>
      <c r="F54" s="121"/>
      <c r="G54" s="120">
        <v>0.873</v>
      </c>
      <c r="H54" s="121"/>
      <c r="I54" s="122">
        <v>46.398</v>
      </c>
      <c r="J54" s="123"/>
      <c r="K54" s="26"/>
      <c r="L54" s="26"/>
      <c r="M54" s="27"/>
      <c r="N54" s="26"/>
      <c r="O54" s="26"/>
      <c r="P54" s="26"/>
    </row>
    <row r="55" spans="1:23" customHeight="1" ht="22">
      <c r="B55" s="98" t="s">
        <v>49</v>
      </c>
      <c r="C55" s="99"/>
      <c r="D55" s="100"/>
      <c r="E55" s="92">
        <v>53090.052</v>
      </c>
      <c r="F55" s="93"/>
      <c r="G55" s="92">
        <v>467.369</v>
      </c>
      <c r="H55" s="93"/>
      <c r="I55" s="94">
        <v>12715.936</v>
      </c>
      <c r="J55" s="95"/>
      <c r="K55" s="26"/>
      <c r="L55" s="26"/>
      <c r="M55" s="27"/>
      <c r="N55" s="26"/>
      <c r="O55" s="26"/>
      <c r="P55" s="26"/>
    </row>
    <row r="56" spans="1:23" customHeight="1" ht="22">
      <c r="M56" s="44"/>
      <c r="N56" s="25" t="s">
        <v>50</v>
      </c>
      <c r="O56" s="96" t="s">
        <v>51</v>
      </c>
      <c r="P56" s="9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P1"/>
    <mergeCell ref="B2:D2"/>
    <mergeCell ref="B3:B47"/>
    <mergeCell ref="E3:G3"/>
    <mergeCell ref="H3:J3"/>
    <mergeCell ref="K3:L3"/>
    <mergeCell ref="N3:P3"/>
    <mergeCell ref="C5:C15"/>
    <mergeCell ref="C3:D4"/>
    <mergeCell ref="C16:C26"/>
    <mergeCell ref="C27:C31"/>
    <mergeCell ref="C32:C46"/>
    <mergeCell ref="M3:M4"/>
    <mergeCell ref="B49:D49"/>
    <mergeCell ref="I49:J49"/>
    <mergeCell ref="O49:P49"/>
    <mergeCell ref="E50:F50"/>
    <mergeCell ref="G50:H50"/>
    <mergeCell ref="I50:J50"/>
    <mergeCell ref="K50:L50"/>
    <mergeCell ref="O50:P50"/>
    <mergeCell ref="B50:D50"/>
    <mergeCell ref="B53:D53"/>
    <mergeCell ref="B54:D54"/>
    <mergeCell ref="E51:F51"/>
    <mergeCell ref="G51:H51"/>
    <mergeCell ref="I51:J51"/>
    <mergeCell ref="E52:F52"/>
    <mergeCell ref="G52:H52"/>
    <mergeCell ref="I52:J52"/>
    <mergeCell ref="B51:D51"/>
    <mergeCell ref="B52:D52"/>
    <mergeCell ref="E53:F53"/>
    <mergeCell ref="G53:H53"/>
    <mergeCell ref="I53:J53"/>
    <mergeCell ref="E54:F54"/>
    <mergeCell ref="G54:H54"/>
    <mergeCell ref="I54:J54"/>
    <mergeCell ref="E55:F55"/>
    <mergeCell ref="G55:H55"/>
    <mergeCell ref="I55:J55"/>
    <mergeCell ref="O56:P56"/>
    <mergeCell ref="B55:D55"/>
  </mergeCells>
  <printOptions gridLines="false" gridLinesSet="true"/>
  <pageMargins left="0.7" right="0.7" top="0.75" bottom="0.75" header="0.3" footer="0.3"/>
  <pageSetup paperSize="9" orientation="portrait" scale="59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2016.8</vt:lpstr>
    </vt:vector>
  </TitlesOfParts>
  <Company>Microsoft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JSCTA</dc:creator>
  <cp:lastModifiedBy>Yuber</cp:lastModifiedBy>
  <dcterms:created xsi:type="dcterms:W3CDTF">2015-11-13T13:46:29+09:00</dcterms:created>
  <dcterms:modified xsi:type="dcterms:W3CDTF">2024-11-27T16:29:33+09:00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0x01010036C018E6AD28A24F93A9737DF520C37B</vt:lpwstr>
  </property>
</Properties>
</file>