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2.12" sheetId="1" r:id="rId4"/>
  </sheets>
  <definedNames>
    <definedName name="_xlnm.Print_Area" localSheetId="0">'2022.12'!$A$1:$P$56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<sst xmlns="http://schemas.openxmlformats.org/spreadsheetml/2006/main" uniqueCount="52">
  <si>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December 2022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</si>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</sst>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2173.372</v>
      </c>
      <c r="F5" s="18">
        <v>1585.549</v>
      </c>
      <c r="G5" s="45">
        <v>1.18</v>
      </c>
      <c r="H5" s="18">
        <v>2091.249</v>
      </c>
      <c r="I5" s="18">
        <v>1453.704</v>
      </c>
      <c r="J5" s="45">
        <v>0.975</v>
      </c>
      <c r="K5" s="18">
        <v>6676.453</v>
      </c>
      <c r="L5" s="45">
        <v>1.151</v>
      </c>
      <c r="M5" s="30">
        <f>F5/$F$47</f>
        <v>0.039415808892807</v>
      </c>
      <c r="N5" s="40">
        <v>763.151</v>
      </c>
      <c r="O5" s="18">
        <v>386.991</v>
      </c>
      <c r="P5" s="57">
        <v>1.065</v>
      </c>
    </row>
    <row r="6" spans="1:23" customHeight="1" ht="22">
      <c r="B6" s="138"/>
      <c r="C6" s="138"/>
      <c r="D6" s="77" t="s">
        <v>15</v>
      </c>
      <c r="E6" s="7">
        <v>109.441</v>
      </c>
      <c r="F6" s="7">
        <v>449.479</v>
      </c>
      <c r="G6" s="46">
        <v>1.109</v>
      </c>
      <c r="H6" s="7">
        <v>92.743</v>
      </c>
      <c r="I6" s="7">
        <v>411.996</v>
      </c>
      <c r="J6" s="46">
        <v>0.953</v>
      </c>
      <c r="K6" s="7">
        <v>319.518</v>
      </c>
      <c r="L6" s="46">
        <v>0.945</v>
      </c>
      <c r="M6" s="31">
        <f>F6/$F$47</f>
        <v>0.011173781677722</v>
      </c>
      <c r="N6" s="6">
        <v>27.49</v>
      </c>
      <c r="O6" s="7">
        <v>46.508</v>
      </c>
      <c r="P6" s="58">
        <v>0.804</v>
      </c>
    </row>
    <row r="7" spans="1:23" customHeight="1" ht="22">
      <c r="B7" s="138"/>
      <c r="C7" s="138"/>
      <c r="D7" s="77" t="s">
        <v>16</v>
      </c>
      <c r="E7" s="7">
        <v>7.046</v>
      </c>
      <c r="F7" s="7">
        <v>89.669</v>
      </c>
      <c r="G7" s="46">
        <v>1.401</v>
      </c>
      <c r="H7" s="7">
        <v>6.297</v>
      </c>
      <c r="I7" s="7">
        <v>62.256</v>
      </c>
      <c r="J7" s="46">
        <v>1.178</v>
      </c>
      <c r="K7" s="7">
        <v>5.426</v>
      </c>
      <c r="L7" s="46">
        <v>0.861</v>
      </c>
      <c r="M7" s="31">
        <f>F7/$F$47</f>
        <v>0.0022291182218961</v>
      </c>
      <c r="N7" s="6">
        <v>0.176</v>
      </c>
      <c r="O7" s="7">
        <v>1.774</v>
      </c>
      <c r="P7" s="58">
        <v>0.992</v>
      </c>
    </row>
    <row r="8" spans="1:23" customHeight="1" ht="22">
      <c r="B8" s="138"/>
      <c r="C8" s="138"/>
      <c r="D8" s="77" t="s">
        <v>17</v>
      </c>
      <c r="E8" s="7">
        <v>11.052</v>
      </c>
      <c r="F8" s="7">
        <v>732.131</v>
      </c>
      <c r="G8" s="46">
        <v>1.102</v>
      </c>
      <c r="H8" s="7">
        <v>9.197</v>
      </c>
      <c r="I8" s="7">
        <v>692.109</v>
      </c>
      <c r="J8" s="46">
        <v>1.084</v>
      </c>
      <c r="K8" s="7">
        <v>1.003</v>
      </c>
      <c r="L8" s="46">
        <v>1.123</v>
      </c>
      <c r="M8" s="31">
        <f>F8/$F$47</f>
        <v>0.018200342960388</v>
      </c>
      <c r="N8" s="6">
        <v>1.689</v>
      </c>
      <c r="O8" s="7">
        <v>154.046</v>
      </c>
      <c r="P8" s="58">
        <v>1.091</v>
      </c>
    </row>
    <row r="9" spans="1:23" customHeight="1" ht="22">
      <c r="B9" s="138"/>
      <c r="C9" s="138"/>
      <c r="D9" s="77" t="s">
        <v>18</v>
      </c>
      <c r="E9" s="7">
        <v>3.56</v>
      </c>
      <c r="F9" s="7">
        <v>701.303</v>
      </c>
      <c r="G9" s="46">
        <v>0.89</v>
      </c>
      <c r="H9" s="7">
        <v>2.698</v>
      </c>
      <c r="I9" s="7">
        <v>660.668</v>
      </c>
      <c r="J9" s="46">
        <v>0.843</v>
      </c>
      <c r="K9" s="7">
        <v>0.051</v>
      </c>
      <c r="L9" s="46">
        <v>0.927</v>
      </c>
      <c r="M9" s="31">
        <f>F9/$F$47</f>
        <v>0.017433977142272</v>
      </c>
      <c r="N9" s="6">
        <v>0.598</v>
      </c>
      <c r="O9" s="7">
        <v>201.637</v>
      </c>
      <c r="P9" s="58">
        <v>0.862</v>
      </c>
    </row>
    <row r="10" spans="1:23" customHeight="1" ht="22">
      <c r="B10" s="138"/>
      <c r="C10" s="138"/>
      <c r="D10" s="77" t="s">
        <v>19</v>
      </c>
      <c r="E10" s="7">
        <v>2898.755</v>
      </c>
      <c r="F10" s="7">
        <v>3236.566</v>
      </c>
      <c r="G10" s="46">
        <v>1.13</v>
      </c>
      <c r="H10" s="7">
        <v>2869.39</v>
      </c>
      <c r="I10" s="7">
        <v>3247.487</v>
      </c>
      <c r="J10" s="46">
        <v>1.094</v>
      </c>
      <c r="K10" s="7">
        <v>4366.745</v>
      </c>
      <c r="L10" s="46">
        <v>1.145</v>
      </c>
      <c r="M10" s="31">
        <f>F10/$F$47</f>
        <v>0.080459113483693</v>
      </c>
      <c r="N10" s="71">
        <v>1792.013</v>
      </c>
      <c r="O10" s="7">
        <v>1562.768</v>
      </c>
      <c r="P10" s="58">
        <v>1.188</v>
      </c>
    </row>
    <row r="11" spans="1:23" customHeight="1" ht="22">
      <c r="B11" s="138"/>
      <c r="C11" s="138"/>
      <c r="D11" s="77" t="s">
        <v>20</v>
      </c>
      <c r="E11" s="7">
        <v>13.088</v>
      </c>
      <c r="F11" s="7">
        <v>39.906</v>
      </c>
      <c r="G11" s="46">
        <v>1.322</v>
      </c>
      <c r="H11" s="7">
        <v>12.502</v>
      </c>
      <c r="I11" s="7">
        <v>36.048</v>
      </c>
      <c r="J11" s="46">
        <v>1.126</v>
      </c>
      <c r="K11" s="7">
        <v>52.948</v>
      </c>
      <c r="L11" s="46">
        <v>1.16</v>
      </c>
      <c r="M11" s="31">
        <f>F11/$F$47</f>
        <v>0.00099203952049186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39.13</v>
      </c>
      <c r="F12" s="7">
        <v>143.951</v>
      </c>
      <c r="G12" s="46">
        <v>1.182</v>
      </c>
      <c r="H12" s="7">
        <v>34.108</v>
      </c>
      <c r="I12" s="7">
        <v>123.482</v>
      </c>
      <c r="J12" s="46">
        <v>1.006</v>
      </c>
      <c r="K12" s="7">
        <v>98.541</v>
      </c>
      <c r="L12" s="46">
        <v>0.968</v>
      </c>
      <c r="M12" s="31">
        <f>F12/$F$47</f>
        <v>0.003578536586336</v>
      </c>
      <c r="N12" s="6">
        <v>1.914</v>
      </c>
      <c r="O12" s="7">
        <v>6.08</v>
      </c>
      <c r="P12" s="58">
        <v>1.385</v>
      </c>
    </row>
    <row r="13" spans="1:23" customHeight="1" ht="22">
      <c r="B13" s="138"/>
      <c r="C13" s="138"/>
      <c r="D13" s="77" t="s">
        <v>23</v>
      </c>
      <c r="E13" s="7">
        <v>114.025</v>
      </c>
      <c r="F13" s="7">
        <v>140.838</v>
      </c>
      <c r="G13" s="46">
        <v>1.154</v>
      </c>
      <c r="H13" s="7">
        <v>118.787</v>
      </c>
      <c r="I13" s="7">
        <v>75.079</v>
      </c>
      <c r="J13" s="46">
        <v>0.98</v>
      </c>
      <c r="K13" s="7">
        <v>2.302</v>
      </c>
      <c r="L13" s="46">
        <v>0.386</v>
      </c>
      <c r="M13" s="31">
        <f>F13/$F$47</f>
        <v>0.0035011492504143</v>
      </c>
      <c r="N13" s="6">
        <v>67.694</v>
      </c>
      <c r="O13" s="7">
        <v>31.59</v>
      </c>
      <c r="P13" s="58">
        <v>1.026</v>
      </c>
    </row>
    <row r="14" spans="1:23" customHeight="1" ht="22">
      <c r="B14" s="138"/>
      <c r="C14" s="138"/>
      <c r="D14" s="78" t="s">
        <v>24</v>
      </c>
      <c r="E14" s="17">
        <v>5.806</v>
      </c>
      <c r="F14" s="17">
        <v>187.926</v>
      </c>
      <c r="G14" s="47">
        <v>1.066</v>
      </c>
      <c r="H14" s="17">
        <v>5.429</v>
      </c>
      <c r="I14" s="17">
        <v>161.223</v>
      </c>
      <c r="J14" s="47">
        <v>0.952</v>
      </c>
      <c r="K14" s="17">
        <v>1.448</v>
      </c>
      <c r="L14" s="47">
        <v>0.761</v>
      </c>
      <c r="M14" s="32">
        <f>F14/$F$47</f>
        <v>0.0046717290364344</v>
      </c>
      <c r="N14" s="16">
        <v>0.407</v>
      </c>
      <c r="O14" s="17">
        <v>18.892</v>
      </c>
      <c r="P14" s="59">
        <v>0.872</v>
      </c>
    </row>
    <row r="15" spans="1:23" customHeight="1" ht="22">
      <c r="B15" s="138"/>
      <c r="C15" s="148"/>
      <c r="D15" s="20" t="s">
        <v>25</v>
      </c>
      <c r="E15" s="4">
        <v>5375.275</v>
      </c>
      <c r="F15" s="4">
        <v>7307.318</v>
      </c>
      <c r="G15" s="48">
        <v>1.111</v>
      </c>
      <c r="H15" s="4">
        <v>5242.4</v>
      </c>
      <c r="I15" s="4">
        <v>6924.052</v>
      </c>
      <c r="J15" s="48">
        <v>1.023</v>
      </c>
      <c r="K15" s="4">
        <v>11524.435</v>
      </c>
      <c r="L15" s="48">
        <v>1.139</v>
      </c>
      <c r="M15" s="33">
        <f>F15/$F$47</f>
        <v>0.18165559677245</v>
      </c>
      <c r="N15" s="41">
        <v>2655.132</v>
      </c>
      <c r="O15" s="38">
        <v>2410.286</v>
      </c>
      <c r="P15" s="60">
        <v>1.111</v>
      </c>
    </row>
    <row r="16" spans="1:23" customHeight="1" ht="22">
      <c r="B16" s="138"/>
      <c r="C16" s="153" t="s">
        <v>26</v>
      </c>
      <c r="D16" s="79" t="s">
        <v>14</v>
      </c>
      <c r="E16" s="13">
        <v>14162.014</v>
      </c>
      <c r="F16" s="13">
        <v>3873.469</v>
      </c>
      <c r="G16" s="49">
        <v>1.062</v>
      </c>
      <c r="H16" s="13">
        <v>13185.765</v>
      </c>
      <c r="I16" s="13">
        <v>3658.45</v>
      </c>
      <c r="J16" s="49">
        <v>1.021</v>
      </c>
      <c r="K16" s="13">
        <v>2015.223</v>
      </c>
      <c r="L16" s="49">
        <v>1.267</v>
      </c>
      <c r="M16" s="34">
        <f>F16/$F$47</f>
        <v>0.096292144775224</v>
      </c>
      <c r="N16" s="12">
        <v>185.26</v>
      </c>
      <c r="O16" s="13">
        <v>1017.462</v>
      </c>
      <c r="P16" s="61">
        <v>1.314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1104.711</v>
      </c>
      <c r="F17" s="7">
        <v>3855.244</v>
      </c>
      <c r="G17" s="46">
        <v>1.054</v>
      </c>
      <c r="H17" s="7">
        <v>1117.609</v>
      </c>
      <c r="I17" s="7">
        <v>3888.699</v>
      </c>
      <c r="J17" s="46">
        <v>1.09</v>
      </c>
      <c r="K17" s="7">
        <v>4143.258</v>
      </c>
      <c r="L17" s="46">
        <v>1.081</v>
      </c>
      <c r="M17" s="31">
        <f>F17/$F$47</f>
        <v>0.095839082071346</v>
      </c>
      <c r="N17" s="6">
        <v>426.45</v>
      </c>
      <c r="O17" s="7">
        <v>1468.717</v>
      </c>
      <c r="P17" s="58">
        <v>1.243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389.129</v>
      </c>
      <c r="F18" s="7">
        <v>515.001</v>
      </c>
      <c r="G18" s="46">
        <v>0.993</v>
      </c>
      <c r="H18" s="7">
        <v>377.799</v>
      </c>
      <c r="I18" s="7">
        <v>511.367</v>
      </c>
      <c r="J18" s="46">
        <v>1.009</v>
      </c>
      <c r="K18" s="7">
        <v>791.807</v>
      </c>
      <c r="L18" s="46">
        <v>0.983</v>
      </c>
      <c r="M18" s="31">
        <f>F18/$F$47</f>
        <v>0.012802619783813</v>
      </c>
      <c r="N18" s="6">
        <v>0.134</v>
      </c>
      <c r="O18" s="7">
        <v>4.518</v>
      </c>
      <c r="P18" s="58">
        <v>0.724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32.842</v>
      </c>
      <c r="F19" s="7">
        <v>334.202</v>
      </c>
      <c r="G19" s="46">
        <v>1.077</v>
      </c>
      <c r="H19" s="7">
        <v>36.653</v>
      </c>
      <c r="I19" s="7">
        <v>349.751</v>
      </c>
      <c r="J19" s="74">
        <v>1.175</v>
      </c>
      <c r="K19" s="73">
        <v>108.924</v>
      </c>
      <c r="L19" s="46">
        <v>1.317</v>
      </c>
      <c r="M19" s="31">
        <f>F19/$F$47</f>
        <v>0.0083080637454874</v>
      </c>
      <c r="N19" s="6">
        <v>17.78</v>
      </c>
      <c r="O19" s="7">
        <v>136.343</v>
      </c>
      <c r="P19" s="58">
        <v>1.075</v>
      </c>
    </row>
    <row r="20" spans="1:23" customHeight="1" ht="22">
      <c r="B20" s="138"/>
      <c r="C20" s="138"/>
      <c r="D20" s="77" t="s">
        <v>20</v>
      </c>
      <c r="E20" s="7">
        <v>155.76</v>
      </c>
      <c r="F20" s="7">
        <v>873.475</v>
      </c>
      <c r="G20" s="46">
        <v>0.9</v>
      </c>
      <c r="H20" s="7">
        <v>145.989</v>
      </c>
      <c r="I20" s="7">
        <v>851.298</v>
      </c>
      <c r="J20" s="46">
        <v>0.934</v>
      </c>
      <c r="K20" s="7">
        <v>423.22</v>
      </c>
      <c r="L20" s="46">
        <v>1.016</v>
      </c>
      <c r="M20" s="31">
        <f>F20/$F$47</f>
        <v>0.021714071071058</v>
      </c>
      <c r="N20" s="6">
        <v>47.587</v>
      </c>
      <c r="O20" s="7">
        <v>286.93</v>
      </c>
      <c r="P20" s="58">
        <v>1.126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104.422</v>
      </c>
      <c r="F21" s="7">
        <v>255.542</v>
      </c>
      <c r="G21" s="46">
        <v>1.05</v>
      </c>
      <c r="H21" s="7">
        <v>105.624</v>
      </c>
      <c r="I21" s="7">
        <v>302.968</v>
      </c>
      <c r="J21" s="46">
        <v>1.082</v>
      </c>
      <c r="K21" s="7">
        <v>91.206</v>
      </c>
      <c r="L21" s="46">
        <v>0.94</v>
      </c>
      <c r="M21" s="31">
        <f>F21/$F$47</f>
        <v>0.0063526227420822</v>
      </c>
      <c r="N21" s="6">
        <v>1.387</v>
      </c>
      <c r="O21" s="7">
        <v>19.388</v>
      </c>
      <c r="P21" s="58">
        <v>0.96</v>
      </c>
    </row>
    <row r="22" spans="1:23" customHeight="1" ht="22">
      <c r="B22" s="138"/>
      <c r="C22" s="138"/>
      <c r="D22" s="77" t="s">
        <v>27</v>
      </c>
      <c r="E22" s="7">
        <v>7.691</v>
      </c>
      <c r="F22" s="7">
        <v>48.12</v>
      </c>
      <c r="G22" s="46">
        <v>0.718</v>
      </c>
      <c r="H22" s="7">
        <v>5.153</v>
      </c>
      <c r="I22" s="7">
        <v>38.232</v>
      </c>
      <c r="J22" s="46">
        <v>0.754</v>
      </c>
      <c r="K22" s="7">
        <v>2.538</v>
      </c>
      <c r="L22" s="46">
        <v>0.954</v>
      </c>
      <c r="M22" s="31">
        <f>F22/$F$47</f>
        <v>0.0011962346946842</v>
      </c>
      <c r="N22" s="6">
        <v>0.275</v>
      </c>
      <c r="O22" s="7">
        <v>0.596</v>
      </c>
      <c r="P22" s="58">
        <v>0.86</v>
      </c>
    </row>
    <row r="23" spans="1:23" customHeight="1" ht="22">
      <c r="B23" s="138"/>
      <c r="C23" s="138"/>
      <c r="D23" s="77" t="s">
        <v>28</v>
      </c>
      <c r="E23" s="7">
        <v>49018.278</v>
      </c>
      <c r="F23" s="7">
        <v>14333.982</v>
      </c>
      <c r="G23" s="46">
        <v>1.001</v>
      </c>
      <c r="H23" s="7">
        <v>49412.909</v>
      </c>
      <c r="I23" s="7">
        <v>14957.121</v>
      </c>
      <c r="J23" s="46">
        <v>1.081</v>
      </c>
      <c r="K23" s="7">
        <v>81410.098</v>
      </c>
      <c r="L23" s="46">
        <v>1.185</v>
      </c>
      <c r="M23" s="31">
        <f>F23/$F$47</f>
        <v>0.35633430135867</v>
      </c>
      <c r="N23" s="6">
        <v>22327.133</v>
      </c>
      <c r="O23" s="7">
        <v>7780.545</v>
      </c>
      <c r="P23" s="58">
        <v>1.26</v>
      </c>
    </row>
    <row r="24" spans="1:23" customHeight="1" ht="22">
      <c r="B24" s="138"/>
      <c r="C24" s="138"/>
      <c r="D24" s="77" t="s">
        <v>24</v>
      </c>
      <c r="E24" s="7">
        <v>663.442</v>
      </c>
      <c r="F24" s="7">
        <v>3035.003</v>
      </c>
      <c r="G24" s="46">
        <v>1.041</v>
      </c>
      <c r="H24" s="7">
        <v>608.634</v>
      </c>
      <c r="I24" s="7">
        <v>3032.184</v>
      </c>
      <c r="J24" s="46">
        <v>1.055</v>
      </c>
      <c r="K24" s="7">
        <v>424.241</v>
      </c>
      <c r="L24" s="46">
        <v>0.879</v>
      </c>
      <c r="M24" s="31">
        <f>F24/$F$47</f>
        <v>0.075448376705542</v>
      </c>
      <c r="N24" s="6">
        <v>39.862</v>
      </c>
      <c r="O24" s="7">
        <v>454.804</v>
      </c>
      <c r="P24" s="58">
        <v>1.35</v>
      </c>
    </row>
    <row r="25" spans="1:23" customHeight="1" ht="22">
      <c r="B25" s="138"/>
      <c r="C25" s="138"/>
      <c r="D25" s="77" t="s">
        <v>29</v>
      </c>
      <c r="E25" s="17">
        <v>12881.682</v>
      </c>
      <c r="F25" s="17">
        <v>665.183</v>
      </c>
      <c r="G25" s="47">
        <v>1.024</v>
      </c>
      <c r="H25" s="17">
        <v>12905.415</v>
      </c>
      <c r="I25" s="17">
        <v>729.282</v>
      </c>
      <c r="J25" s="47">
        <v>1.047</v>
      </c>
      <c r="K25" s="17">
        <v>78.226</v>
      </c>
      <c r="L25" s="47">
        <v>0.371</v>
      </c>
      <c r="M25" s="32">
        <f>F25/$F$47</f>
        <v>0.01653605533903</v>
      </c>
      <c r="N25" s="16">
        <v>52.98</v>
      </c>
      <c r="O25" s="17">
        <v>488.418</v>
      </c>
      <c r="P25" s="59">
        <v>1.136</v>
      </c>
    </row>
    <row r="26" spans="1:23" customHeight="1" ht="22">
      <c r="B26" s="138"/>
      <c r="C26" s="138"/>
      <c r="D26" s="15" t="s">
        <v>30</v>
      </c>
      <c r="E26" s="4">
        <v>78519.971</v>
      </c>
      <c r="F26" s="4">
        <v>27789.221</v>
      </c>
      <c r="G26" s="48">
        <v>1.018</v>
      </c>
      <c r="H26" s="4">
        <v>77901.55</v>
      </c>
      <c r="I26" s="4">
        <v>28319.352</v>
      </c>
      <c r="J26" s="48">
        <v>1.064</v>
      </c>
      <c r="K26" s="4">
        <v>89488.741</v>
      </c>
      <c r="L26" s="48">
        <v>1.174</v>
      </c>
      <c r="M26" s="33">
        <f>F26/$F$47</f>
        <v>0.69082357228693</v>
      </c>
      <c r="N26" s="41">
        <v>23098.848</v>
      </c>
      <c r="O26" s="38">
        <v>11657.721</v>
      </c>
      <c r="P26" s="60">
        <v>1.252</v>
      </c>
    </row>
    <row r="27" spans="1:23" customHeight="1" ht="22">
      <c r="B27" s="138"/>
      <c r="C27" s="154" t="s">
        <v>31</v>
      </c>
      <c r="D27" s="80" t="s">
        <v>14</v>
      </c>
      <c r="E27" s="13">
        <v>5.665</v>
      </c>
      <c r="F27" s="18">
        <v>120.522</v>
      </c>
      <c r="G27" s="45">
        <v>1.378</v>
      </c>
      <c r="H27" s="18">
        <v>4.783</v>
      </c>
      <c r="I27" s="18">
        <v>107.461</v>
      </c>
      <c r="J27" s="45">
        <v>1.212</v>
      </c>
      <c r="K27" s="18">
        <v>17.623</v>
      </c>
      <c r="L27" s="45">
        <v>1.082</v>
      </c>
      <c r="M27" s="34">
        <f>F27/$F$47</f>
        <v>0.0029961055252022</v>
      </c>
      <c r="N27" s="12">
        <v>0.003</v>
      </c>
      <c r="O27" s="13">
        <v>0.027</v>
      </c>
      <c r="P27" s="61">
        <v>0.008</v>
      </c>
    </row>
    <row r="28" spans="1:23" customHeight="1" ht="22">
      <c r="B28" s="138"/>
      <c r="C28" s="155"/>
      <c r="D28" s="81" t="s">
        <v>15</v>
      </c>
      <c r="E28" s="7">
        <v>9.283</v>
      </c>
      <c r="F28" s="7">
        <v>123.567</v>
      </c>
      <c r="G28" s="46">
        <v>1.192</v>
      </c>
      <c r="H28" s="7">
        <v>9.715</v>
      </c>
      <c r="I28" s="7">
        <v>142.667</v>
      </c>
      <c r="J28" s="46">
        <v>0.92</v>
      </c>
      <c r="K28" s="7">
        <v>35.182</v>
      </c>
      <c r="L28" s="46">
        <v>1.015</v>
      </c>
      <c r="M28" s="31">
        <f>F28/$F$47</f>
        <v>0.0030718024214057</v>
      </c>
      <c r="N28" s="6">
        <v>3.746</v>
      </c>
      <c r="O28" s="7">
        <v>52.321</v>
      </c>
      <c r="P28" s="58">
        <v>1.291</v>
      </c>
    </row>
    <row r="29" spans="1:23" customHeight="1" ht="22">
      <c r="B29" s="138"/>
      <c r="C29" s="155"/>
      <c r="D29" s="81" t="s">
        <v>32</v>
      </c>
      <c r="E29" s="9">
        <v>0.981</v>
      </c>
      <c r="F29" s="9">
        <v>34.495</v>
      </c>
      <c r="G29" s="50">
        <v>0.735</v>
      </c>
      <c r="H29" s="9">
        <v>1.059</v>
      </c>
      <c r="I29" s="9">
        <v>47.401</v>
      </c>
      <c r="J29" s="50">
        <v>0.761</v>
      </c>
      <c r="K29" s="9">
        <v>0.727</v>
      </c>
      <c r="L29" s="50">
        <v>1.09</v>
      </c>
      <c r="M29" s="35">
        <f>F29/$F$47</f>
        <v>0.00085752526585893</v>
      </c>
      <c r="N29" s="6">
        <v>0.222</v>
      </c>
      <c r="O29" s="7">
        <v>16.441</v>
      </c>
      <c r="P29" s="58">
        <v>0.913</v>
      </c>
    </row>
    <row r="30" spans="1:23" customHeight="1" ht="22">
      <c r="B30" s="138"/>
      <c r="C30" s="155"/>
      <c r="D30" s="82" t="s">
        <v>28</v>
      </c>
      <c r="E30" s="17">
        <v>494.876</v>
      </c>
      <c r="F30" s="17">
        <v>1861.523</v>
      </c>
      <c r="G30" s="47">
        <v>1.0</v>
      </c>
      <c r="H30" s="17">
        <v>566.217</v>
      </c>
      <c r="I30" s="17">
        <v>2091.906</v>
      </c>
      <c r="J30" s="47">
        <v>1.021</v>
      </c>
      <c r="K30" s="17">
        <v>1893.196</v>
      </c>
      <c r="L30" s="47">
        <v>1.047</v>
      </c>
      <c r="M30" s="32">
        <f>F30/$F$47</f>
        <v>0.046276359051385</v>
      </c>
      <c r="N30" s="16">
        <v>291.71</v>
      </c>
      <c r="O30" s="17">
        <v>964.788</v>
      </c>
      <c r="P30" s="59">
        <v>1.23</v>
      </c>
    </row>
    <row r="31" spans="1:23" customHeight="1" ht="22">
      <c r="B31" s="138"/>
      <c r="C31" s="156"/>
      <c r="D31" s="15" t="s">
        <v>33</v>
      </c>
      <c r="E31" s="4">
        <v>510.805</v>
      </c>
      <c r="F31" s="4">
        <v>2140.107</v>
      </c>
      <c r="G31" s="48">
        <v>1.019</v>
      </c>
      <c r="H31" s="4">
        <v>581.774</v>
      </c>
      <c r="I31" s="4">
        <v>2389.435</v>
      </c>
      <c r="J31" s="48">
        <v>1.015</v>
      </c>
      <c r="K31" s="4">
        <v>1946.728</v>
      </c>
      <c r="L31" s="48">
        <v>1.046</v>
      </c>
      <c r="M31" s="33">
        <f>F31/$F$47</f>
        <v>0.053201792263852</v>
      </c>
      <c r="N31" s="14">
        <v>295.681</v>
      </c>
      <c r="O31" s="4">
        <v>1033.577</v>
      </c>
      <c r="P31" s="62">
        <v>1.221</v>
      </c>
    </row>
    <row r="32" spans="1:23" customHeight="1" ht="22">
      <c r="B32" s="138"/>
      <c r="C32" s="153" t="s">
        <v>34</v>
      </c>
      <c r="D32" s="80" t="s">
        <v>14</v>
      </c>
      <c r="E32" s="13">
        <v>16341.051</v>
      </c>
      <c r="F32" s="13">
        <v>5579.54</v>
      </c>
      <c r="G32" s="49">
        <v>1.099</v>
      </c>
      <c r="H32" s="13">
        <v>15281.797</v>
      </c>
      <c r="I32" s="13">
        <v>5219.615</v>
      </c>
      <c r="J32" s="49">
        <v>1.011</v>
      </c>
      <c r="K32" s="13">
        <v>8709.299</v>
      </c>
      <c r="L32" s="49">
        <v>1.175</v>
      </c>
      <c r="M32" s="34">
        <f>F32/$F$47</f>
        <v>0.13870405919323</v>
      </c>
      <c r="N32" s="12">
        <v>948.414</v>
      </c>
      <c r="O32" s="13">
        <v>1404.48</v>
      </c>
      <c r="P32" s="61">
        <v>1.231</v>
      </c>
    </row>
    <row r="33" spans="1:23" customHeight="1" ht="22">
      <c r="B33" s="138"/>
      <c r="C33" s="138"/>
      <c r="D33" s="81" t="s">
        <v>15</v>
      </c>
      <c r="E33" s="7">
        <v>1223.435</v>
      </c>
      <c r="F33" s="7">
        <v>4428.29</v>
      </c>
      <c r="G33" s="46">
        <v>1.063</v>
      </c>
      <c r="H33" s="7">
        <v>1220.067</v>
      </c>
      <c r="I33" s="7">
        <v>4443.362</v>
      </c>
      <c r="J33" s="46">
        <v>1.07</v>
      </c>
      <c r="K33" s="7">
        <v>4497.958</v>
      </c>
      <c r="L33" s="46">
        <v>1.07</v>
      </c>
      <c r="M33" s="31">
        <f>F33/$F$47</f>
        <v>0.11008466617047</v>
      </c>
      <c r="N33" s="6">
        <v>457.686</v>
      </c>
      <c r="O33" s="7">
        <v>1567.546</v>
      </c>
      <c r="P33" s="58">
        <v>1.224</v>
      </c>
    </row>
    <row r="34" spans="1:23" customHeight="1" ht="22">
      <c r="B34" s="138"/>
      <c r="C34" s="138"/>
      <c r="D34" s="81" t="s">
        <v>16</v>
      </c>
      <c r="E34" s="7">
        <v>397.156</v>
      </c>
      <c r="F34" s="7">
        <v>639.165</v>
      </c>
      <c r="G34" s="46">
        <v>1.015</v>
      </c>
      <c r="H34" s="7">
        <v>385.155</v>
      </c>
      <c r="I34" s="7">
        <v>621.024</v>
      </c>
      <c r="J34" s="46">
        <v>0.999</v>
      </c>
      <c r="K34" s="7">
        <v>797.96</v>
      </c>
      <c r="L34" s="46">
        <v>0.983</v>
      </c>
      <c r="M34" s="31">
        <f>F34/$F$47</f>
        <v>0.015889263271568</v>
      </c>
      <c r="N34" s="6">
        <v>0.532</v>
      </c>
      <c r="O34" s="7">
        <v>22.733</v>
      </c>
      <c r="P34" s="58">
        <v>0.873</v>
      </c>
    </row>
    <row r="35" spans="1:23" customHeight="1" ht="22">
      <c r="B35" s="138"/>
      <c r="C35" s="138"/>
      <c r="D35" s="81" t="s">
        <v>17</v>
      </c>
      <c r="E35" s="7">
        <v>11.052</v>
      </c>
      <c r="F35" s="7">
        <v>732.131</v>
      </c>
      <c r="G35" s="46">
        <v>1.102</v>
      </c>
      <c r="H35" s="7">
        <v>9.197</v>
      </c>
      <c r="I35" s="7">
        <v>692.109</v>
      </c>
      <c r="J35" s="46">
        <v>1.084</v>
      </c>
      <c r="K35" s="7">
        <v>1.003</v>
      </c>
      <c r="L35" s="46">
        <v>1.123</v>
      </c>
      <c r="M35" s="31">
        <f>F35/$F$47</f>
        <v>0.018200342960388</v>
      </c>
      <c r="N35" s="6">
        <v>1.689</v>
      </c>
      <c r="O35" s="7">
        <v>154.046</v>
      </c>
      <c r="P35" s="58">
        <v>1.091</v>
      </c>
    </row>
    <row r="36" spans="1:23" customHeight="1" ht="22">
      <c r="B36" s="138"/>
      <c r="C36" s="138"/>
      <c r="D36" s="81" t="s">
        <v>18</v>
      </c>
      <c r="E36" s="7">
        <v>3.56</v>
      </c>
      <c r="F36" s="7">
        <v>701.303</v>
      </c>
      <c r="G36" s="46">
        <v>0.89</v>
      </c>
      <c r="H36" s="7">
        <v>2.698</v>
      </c>
      <c r="I36" s="7">
        <v>660.668</v>
      </c>
      <c r="J36" s="46">
        <v>0.843</v>
      </c>
      <c r="K36" s="7">
        <v>0.051</v>
      </c>
      <c r="L36" s="46">
        <v>0.927</v>
      </c>
      <c r="M36" s="31">
        <f>F36/$F$47</f>
        <v>0.017433977142272</v>
      </c>
      <c r="N36" s="6">
        <v>0.598</v>
      </c>
      <c r="O36" s="7">
        <v>201.637</v>
      </c>
      <c r="P36" s="58">
        <v>0.862</v>
      </c>
    </row>
    <row r="37" spans="1:23" customHeight="1" ht="22">
      <c r="B37" s="138"/>
      <c r="C37" s="138"/>
      <c r="D37" s="81" t="s">
        <v>35</v>
      </c>
      <c r="E37" s="7">
        <v>2931.597</v>
      </c>
      <c r="F37" s="7">
        <v>3570.768</v>
      </c>
      <c r="G37" s="46">
        <v>1.125</v>
      </c>
      <c r="H37" s="7">
        <v>2906.043</v>
      </c>
      <c r="I37" s="7">
        <v>3597.238</v>
      </c>
      <c r="J37" s="74">
        <v>1.102</v>
      </c>
      <c r="K37" s="73">
        <v>4475.669</v>
      </c>
      <c r="L37" s="74">
        <v>1.149</v>
      </c>
      <c r="M37" s="31">
        <f>F37/$F$47</f>
        <v>0.08876717722918</v>
      </c>
      <c r="N37" s="6">
        <v>1809.793</v>
      </c>
      <c r="O37" s="7">
        <v>1699.111</v>
      </c>
      <c r="P37" s="58">
        <v>1.178</v>
      </c>
    </row>
    <row r="38" spans="1:23" customHeight="1" ht="22">
      <c r="B38" s="138"/>
      <c r="C38" s="138"/>
      <c r="D38" s="81" t="s">
        <v>20</v>
      </c>
      <c r="E38" s="7">
        <v>168.848</v>
      </c>
      <c r="F38" s="7">
        <v>913.381</v>
      </c>
      <c r="G38" s="46">
        <v>0.912</v>
      </c>
      <c r="H38" s="7">
        <v>158.491</v>
      </c>
      <c r="I38" s="7">
        <v>887.346</v>
      </c>
      <c r="J38" s="46">
        <v>0.94</v>
      </c>
      <c r="K38" s="7">
        <v>476.168</v>
      </c>
      <c r="L38" s="46">
        <v>1.03</v>
      </c>
      <c r="M38" s="31">
        <f>F38/$F$47</f>
        <v>0.022706110591549</v>
      </c>
      <c r="N38" s="6">
        <v>47.587</v>
      </c>
      <c r="O38" s="7">
        <v>286.93</v>
      </c>
      <c r="P38" s="58">
        <v>1.126</v>
      </c>
    </row>
    <row r="39" spans="1:23" customHeight="1" ht="22">
      <c r="B39" s="138"/>
      <c r="C39" s="138"/>
      <c r="D39" s="81" t="s">
        <v>22</v>
      </c>
      <c r="E39" s="7">
        <v>143.552</v>
      </c>
      <c r="F39" s="7">
        <v>399.493</v>
      </c>
      <c r="G39" s="46">
        <v>1.094</v>
      </c>
      <c r="H39" s="7">
        <v>139.732</v>
      </c>
      <c r="I39" s="7">
        <v>426.45</v>
      </c>
      <c r="J39" s="46">
        <v>1.059</v>
      </c>
      <c r="K39" s="7">
        <v>189.747</v>
      </c>
      <c r="L39" s="46">
        <v>0.954</v>
      </c>
      <c r="M39" s="31">
        <f>F39/$F$47</f>
        <v>0.0099311593284181</v>
      </c>
      <c r="N39" s="6">
        <v>3.301</v>
      </c>
      <c r="O39" s="7">
        <v>25.468</v>
      </c>
      <c r="P39" s="58">
        <v>1.036</v>
      </c>
    </row>
    <row r="40" spans="1:23" customHeight="1" ht="22">
      <c r="B40" s="138"/>
      <c r="C40" s="138"/>
      <c r="D40" s="81" t="s">
        <v>23</v>
      </c>
      <c r="E40" s="7">
        <v>121.716</v>
      </c>
      <c r="F40" s="7">
        <v>188.958</v>
      </c>
      <c r="G40" s="46">
        <v>1.0</v>
      </c>
      <c r="H40" s="7">
        <v>123.94</v>
      </c>
      <c r="I40" s="7">
        <v>113.311</v>
      </c>
      <c r="J40" s="46">
        <v>0.89</v>
      </c>
      <c r="K40" s="7">
        <v>4.84</v>
      </c>
      <c r="L40" s="46">
        <v>0.561</v>
      </c>
      <c r="M40" s="31">
        <f>F40/$F$47</f>
        <v>0.0046973839450985</v>
      </c>
      <c r="N40" s="6">
        <v>67.969</v>
      </c>
      <c r="O40" s="7">
        <v>32.186</v>
      </c>
      <c r="P40" s="58">
        <v>1.022</v>
      </c>
    </row>
    <row r="41" spans="1:23" customHeight="1" ht="22">
      <c r="B41" s="138"/>
      <c r="C41" s="138"/>
      <c r="D41" s="83" t="s">
        <v>28</v>
      </c>
      <c r="E41" s="8">
        <v>49513.154</v>
      </c>
      <c r="F41" s="8">
        <v>16195.505</v>
      </c>
      <c r="G41" s="51">
        <v>1.001</v>
      </c>
      <c r="H41" s="8">
        <v>49979.126</v>
      </c>
      <c r="I41" s="8">
        <v>17049.027</v>
      </c>
      <c r="J41" s="51">
        <v>1.073</v>
      </c>
      <c r="K41" s="8">
        <v>83303.294</v>
      </c>
      <c r="L41" s="51">
        <v>1.182</v>
      </c>
      <c r="M41" s="31">
        <f>F41/$F$47</f>
        <v>0.40261066041005</v>
      </c>
      <c r="N41" s="6">
        <v>22618.843</v>
      </c>
      <c r="O41" s="7">
        <v>8745.333</v>
      </c>
      <c r="P41" s="58">
        <v>1.256</v>
      </c>
    </row>
    <row r="42" spans="1:23" customHeight="1" ht="22">
      <c r="B42" s="138"/>
      <c r="C42" s="138"/>
      <c r="D42" s="81" t="s">
        <v>36</v>
      </c>
      <c r="E42" s="7">
        <v>5894.687</v>
      </c>
      <c r="F42" s="7">
        <v>1314.499</v>
      </c>
      <c r="G42" s="46">
        <v>0.955</v>
      </c>
      <c r="H42" s="7">
        <v>6167.922</v>
      </c>
      <c r="I42" s="7">
        <v>1384.707</v>
      </c>
      <c r="J42" s="46">
        <v>0.91</v>
      </c>
      <c r="K42" s="7">
        <v>4111.556</v>
      </c>
      <c r="L42" s="46">
        <v>1.21</v>
      </c>
      <c r="M42" s="35">
        <f>F42/$F$47</f>
        <v>0.03267766645735</v>
      </c>
      <c r="N42" s="6">
        <v>2080.865</v>
      </c>
      <c r="O42" s="7">
        <v>373.406</v>
      </c>
      <c r="P42" s="58">
        <v>0.857</v>
      </c>
    </row>
    <row r="43" spans="1:23" customHeight="1" ht="22">
      <c r="B43" s="138"/>
      <c r="C43" s="138"/>
      <c r="D43" s="84" t="s">
        <v>37</v>
      </c>
      <c r="E43" s="5">
        <v>104.98</v>
      </c>
      <c r="F43" s="5">
        <v>1675.075</v>
      </c>
      <c r="G43" s="52">
        <v>1.051</v>
      </c>
      <c r="H43" s="5">
        <v>103.231</v>
      </c>
      <c r="I43" s="5">
        <v>1690.356</v>
      </c>
      <c r="J43" s="52">
        <v>1.144</v>
      </c>
      <c r="K43" s="5">
        <v>363.528</v>
      </c>
      <c r="L43" s="52">
        <v>1.077</v>
      </c>
      <c r="M43" s="31">
        <f>F43/$F$47</f>
        <v>0.041641372219413</v>
      </c>
      <c r="N43" s="16">
        <v>61.153</v>
      </c>
      <c r="O43" s="72">
        <v>840.548</v>
      </c>
      <c r="P43" s="59">
        <v>1.425</v>
      </c>
    </row>
    <row r="44" spans="1:23" customHeight="1" ht="22">
      <c r="B44" s="138"/>
      <c r="C44" s="138"/>
      <c r="D44" s="85" t="s">
        <v>38</v>
      </c>
      <c r="E44" s="11">
        <v>76854.788</v>
      </c>
      <c r="F44" s="11">
        <v>36338.108</v>
      </c>
      <c r="G44" s="53">
        <v>1.032</v>
      </c>
      <c r="H44" s="11">
        <v>76477.399</v>
      </c>
      <c r="I44" s="11">
        <v>36785.213</v>
      </c>
      <c r="J44" s="53">
        <v>1.051</v>
      </c>
      <c r="K44" s="11">
        <v>106931.073</v>
      </c>
      <c r="L44" s="53">
        <v>1.172</v>
      </c>
      <c r="M44" s="66">
        <f>F44/$F$47</f>
        <v>0.90334383891899</v>
      </c>
      <c r="N44" s="10">
        <v>28098.43</v>
      </c>
      <c r="O44" s="11">
        <v>15353.424</v>
      </c>
      <c r="P44" s="63">
        <v>1.222</v>
      </c>
    </row>
    <row r="45" spans="1:23" customHeight="1" ht="22">
      <c r="B45" s="138"/>
      <c r="C45" s="138"/>
      <c r="D45" s="86" t="s">
        <v>24</v>
      </c>
      <c r="E45" s="9">
        <v>669.248</v>
      </c>
      <c r="F45" s="9">
        <v>3222.929</v>
      </c>
      <c r="G45" s="50">
        <v>1.043</v>
      </c>
      <c r="H45" s="9">
        <v>614.063</v>
      </c>
      <c r="I45" s="9">
        <v>3193.407</v>
      </c>
      <c r="J45" s="50">
        <v>1.05</v>
      </c>
      <c r="K45" s="9">
        <v>425.689</v>
      </c>
      <c r="L45" s="50">
        <v>0.879</v>
      </c>
      <c r="M45" s="35">
        <f>F45/$F$47</f>
        <v>0.080120105741976</v>
      </c>
      <c r="N45" s="42">
        <v>40.269</v>
      </c>
      <c r="O45" s="39">
        <v>473.696</v>
      </c>
      <c r="P45" s="64">
        <v>1.321</v>
      </c>
    </row>
    <row r="46" spans="1:23" customHeight="1" ht="22">
      <c r="B46" s="138"/>
      <c r="C46" s="157"/>
      <c r="D46" s="81" t="s">
        <v>29</v>
      </c>
      <c r="E46" s="8">
        <v>12881.682</v>
      </c>
      <c r="F46" s="8">
        <v>665.183</v>
      </c>
      <c r="G46" s="51">
        <v>1.024</v>
      </c>
      <c r="H46" s="8">
        <v>12905.415</v>
      </c>
      <c r="I46" s="8">
        <v>729.282</v>
      </c>
      <c r="J46" s="51">
        <v>1.047</v>
      </c>
      <c r="K46" s="8">
        <v>78.226</v>
      </c>
      <c r="L46" s="51">
        <v>0.371</v>
      </c>
      <c r="M46" s="36">
        <f>F46/$F$47</f>
        <v>0.01653605533903</v>
      </c>
      <c r="N46" s="16">
        <v>52.98</v>
      </c>
      <c r="O46" s="17">
        <v>488.418</v>
      </c>
      <c r="P46" s="59">
        <v>1.136</v>
      </c>
    </row>
    <row r="47" spans="1:23" customHeight="1" ht="22">
      <c r="B47" s="139"/>
      <c r="C47" s="88"/>
      <c r="D47" s="87" t="s">
        <v>39</v>
      </c>
      <c r="E47" s="28">
        <v>90405.718</v>
      </c>
      <c r="F47" s="28">
        <v>40226.22</v>
      </c>
      <c r="G47" s="54">
        <v>1.033</v>
      </c>
      <c r="H47" s="28">
        <v>89996.877</v>
      </c>
      <c r="I47" s="28">
        <v>40707.902</v>
      </c>
      <c r="J47" s="54">
        <v>1.051</v>
      </c>
      <c r="K47" s="28">
        <v>107434.988</v>
      </c>
      <c r="L47" s="54">
        <v>1.169</v>
      </c>
      <c r="M47" s="37">
        <f>SUM(M44:M46)</f>
        <v>1</v>
      </c>
      <c r="N47" s="43">
        <v>28191.679</v>
      </c>
      <c r="O47" s="28">
        <v>16315.538</v>
      </c>
      <c r="P47" s="65">
        <v>1.222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56146.563</v>
      </c>
      <c r="F51" s="108"/>
      <c r="G51" s="109">
        <v>356.502</v>
      </c>
      <c r="H51" s="110"/>
      <c r="I51" s="111">
        <v>13968.414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1546.305</v>
      </c>
      <c r="F52" s="114"/>
      <c r="G52" s="113">
        <v>72.387</v>
      </c>
      <c r="H52" s="114"/>
      <c r="I52" s="115">
        <v>1474.772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13015.628</v>
      </c>
      <c r="F53" s="114"/>
      <c r="G53" s="113">
        <v>12.589</v>
      </c>
      <c r="H53" s="114"/>
      <c r="I53" s="115">
        <v>125.019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17.685</v>
      </c>
      <c r="F54" s="121"/>
      <c r="G54" s="120">
        <v>0.965</v>
      </c>
      <c r="H54" s="121"/>
      <c r="I54" s="122">
        <v>46.504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70726.181</v>
      </c>
      <c r="F55" s="93"/>
      <c r="G55" s="92">
        <v>442.443</v>
      </c>
      <c r="H55" s="93"/>
      <c r="I55" s="94">
        <v>15614.709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2022.12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