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3.12" sheetId="1" r:id="rId4"/>
  </sheets>
  <definedNames>
    <definedName name="_xlnm.Print_Area" localSheetId="0">'2023.12'!$A$1:$P$56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<sst xmlns="http://schemas.openxmlformats.org/spreadsheetml/2006/main" uniqueCount="52">
  <si>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December 2023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</si>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</sst>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2072.969</v>
      </c>
      <c r="F5" s="18">
        <v>1441.373</v>
      </c>
      <c r="G5" s="45">
        <v>0.909</v>
      </c>
      <c r="H5" s="18">
        <v>1815.642</v>
      </c>
      <c r="I5" s="18">
        <v>1355.884</v>
      </c>
      <c r="J5" s="45">
        <v>0.933</v>
      </c>
      <c r="K5" s="18">
        <v>8785.165</v>
      </c>
      <c r="L5" s="45">
        <v>1.316</v>
      </c>
      <c r="M5" s="30">
        <f>F5/$F$47</f>
        <v>0.038401883693771</v>
      </c>
      <c r="N5" s="40">
        <v>642.332</v>
      </c>
      <c r="O5" s="18">
        <v>363.296</v>
      </c>
      <c r="P5" s="57">
        <v>0.939</v>
      </c>
    </row>
    <row r="6" spans="1:23" customHeight="1" ht="22">
      <c r="B6" s="138"/>
      <c r="C6" s="138"/>
      <c r="D6" s="77" t="s">
        <v>15</v>
      </c>
      <c r="E6" s="7">
        <v>72.227</v>
      </c>
      <c r="F6" s="7">
        <v>341.179</v>
      </c>
      <c r="G6" s="46">
        <v>0.759</v>
      </c>
      <c r="H6" s="7">
        <v>70.627</v>
      </c>
      <c r="I6" s="7">
        <v>343.435</v>
      </c>
      <c r="J6" s="46">
        <v>0.834</v>
      </c>
      <c r="K6" s="7">
        <v>360.569</v>
      </c>
      <c r="L6" s="46">
        <v>1.128</v>
      </c>
      <c r="M6" s="31">
        <f>F6/$F$47</f>
        <v>0.0090898860161506</v>
      </c>
      <c r="N6" s="6">
        <v>18.349</v>
      </c>
      <c r="O6" s="7">
        <v>38.002</v>
      </c>
      <c r="P6" s="58">
        <v>0.817</v>
      </c>
    </row>
    <row r="7" spans="1:23" customHeight="1" ht="22">
      <c r="B7" s="138"/>
      <c r="C7" s="138"/>
      <c r="D7" s="77" t="s">
        <v>16</v>
      </c>
      <c r="E7" s="7">
        <v>5.573</v>
      </c>
      <c r="F7" s="7">
        <v>85.374</v>
      </c>
      <c r="G7" s="46">
        <v>0.952</v>
      </c>
      <c r="H7" s="7">
        <v>5.009</v>
      </c>
      <c r="I7" s="7">
        <v>50.349</v>
      </c>
      <c r="J7" s="46">
        <v>0.809</v>
      </c>
      <c r="K7" s="7">
        <v>5.737</v>
      </c>
      <c r="L7" s="46">
        <v>1.057</v>
      </c>
      <c r="M7" s="31">
        <f>F7/$F$47</f>
        <v>0.0022745829278556</v>
      </c>
      <c r="N7" s="6">
        <v>0.133</v>
      </c>
      <c r="O7" s="7">
        <v>1.735</v>
      </c>
      <c r="P7" s="58">
        <v>0.978</v>
      </c>
    </row>
    <row r="8" spans="1:23" customHeight="1" ht="22">
      <c r="B8" s="138"/>
      <c r="C8" s="138"/>
      <c r="D8" s="77" t="s">
        <v>17</v>
      </c>
      <c r="E8" s="7">
        <v>10.729</v>
      </c>
      <c r="F8" s="7">
        <v>747.525</v>
      </c>
      <c r="G8" s="46">
        <v>1.021</v>
      </c>
      <c r="H8" s="7">
        <v>8.692</v>
      </c>
      <c r="I8" s="7">
        <v>715.584</v>
      </c>
      <c r="J8" s="46">
        <v>1.034</v>
      </c>
      <c r="K8" s="7">
        <v>1.424</v>
      </c>
      <c r="L8" s="46">
        <v>1.42</v>
      </c>
      <c r="M8" s="31">
        <f>F8/$F$47</f>
        <v>0.019915988511084</v>
      </c>
      <c r="N8" s="6">
        <v>1.32</v>
      </c>
      <c r="O8" s="7">
        <v>171.179</v>
      </c>
      <c r="P8" s="58">
        <v>1.111</v>
      </c>
    </row>
    <row r="9" spans="1:23" customHeight="1" ht="22">
      <c r="B9" s="138"/>
      <c r="C9" s="138"/>
      <c r="D9" s="77" t="s">
        <v>18</v>
      </c>
      <c r="E9" s="7">
        <v>3.351</v>
      </c>
      <c r="F9" s="7">
        <v>747.608</v>
      </c>
      <c r="G9" s="46">
        <v>1.066</v>
      </c>
      <c r="H9" s="7">
        <v>2.418</v>
      </c>
      <c r="I9" s="7">
        <v>692.281</v>
      </c>
      <c r="J9" s="46">
        <v>1.048</v>
      </c>
      <c r="K9" s="7">
        <v>0.085</v>
      </c>
      <c r="L9" s="46">
        <v>1.667</v>
      </c>
      <c r="M9" s="31">
        <f>F9/$F$47</f>
        <v>0.019918199844546</v>
      </c>
      <c r="N9" s="6">
        <v>0.711</v>
      </c>
      <c r="O9" s="7">
        <v>241.094</v>
      </c>
      <c r="P9" s="58">
        <v>1.196</v>
      </c>
    </row>
    <row r="10" spans="1:23" customHeight="1" ht="22">
      <c r="B10" s="138"/>
      <c r="C10" s="138"/>
      <c r="D10" s="77" t="s">
        <v>19</v>
      </c>
      <c r="E10" s="7">
        <v>2354.709</v>
      </c>
      <c r="F10" s="7">
        <v>2819.353</v>
      </c>
      <c r="G10" s="46">
        <v>0.871</v>
      </c>
      <c r="H10" s="7">
        <v>2642.691</v>
      </c>
      <c r="I10" s="7">
        <v>3375.766</v>
      </c>
      <c r="J10" s="46">
        <v>1.04</v>
      </c>
      <c r="K10" s="7">
        <v>4390.198</v>
      </c>
      <c r="L10" s="46">
        <v>1.005</v>
      </c>
      <c r="M10" s="31">
        <f>F10/$F$47</f>
        <v>0.075114814831195</v>
      </c>
      <c r="N10" s="71">
        <v>1446.644</v>
      </c>
      <c r="O10" s="7">
        <v>1590.137</v>
      </c>
      <c r="P10" s="58">
        <v>1.018</v>
      </c>
    </row>
    <row r="11" spans="1:23" customHeight="1" ht="22">
      <c r="B11" s="138"/>
      <c r="C11" s="138"/>
      <c r="D11" s="77" t="s">
        <v>20</v>
      </c>
      <c r="E11" s="7">
        <v>4.702</v>
      </c>
      <c r="F11" s="7">
        <v>17.848</v>
      </c>
      <c r="G11" s="46">
        <v>0.447</v>
      </c>
      <c r="H11" s="7">
        <v>4.702</v>
      </c>
      <c r="I11" s="7">
        <v>23.813</v>
      </c>
      <c r="J11" s="46">
        <v>0.661</v>
      </c>
      <c r="K11" s="7">
        <v>37.198</v>
      </c>
      <c r="L11" s="46">
        <v>0.703</v>
      </c>
      <c r="M11" s="31">
        <f>F11/$F$47</f>
        <v>0.00047551662211407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26.53</v>
      </c>
      <c r="F12" s="7">
        <v>108.146</v>
      </c>
      <c r="G12" s="46">
        <v>0.751</v>
      </c>
      <c r="H12" s="7">
        <v>30.364</v>
      </c>
      <c r="I12" s="7">
        <v>114.636</v>
      </c>
      <c r="J12" s="46">
        <v>0.928</v>
      </c>
      <c r="K12" s="7">
        <v>97.613</v>
      </c>
      <c r="L12" s="46">
        <v>0.991</v>
      </c>
      <c r="M12" s="31">
        <f>F12/$F$47</f>
        <v>0.002881287573686</v>
      </c>
      <c r="N12" s="6">
        <v>0.722</v>
      </c>
      <c r="O12" s="7">
        <v>5.782</v>
      </c>
      <c r="P12" s="58">
        <v>0.951</v>
      </c>
    </row>
    <row r="13" spans="1:23" customHeight="1" ht="22">
      <c r="B13" s="138"/>
      <c r="C13" s="138"/>
      <c r="D13" s="77" t="s">
        <v>23</v>
      </c>
      <c r="E13" s="7">
        <v>175.281</v>
      </c>
      <c r="F13" s="7">
        <v>133.586</v>
      </c>
      <c r="G13" s="46">
        <v>0.949</v>
      </c>
      <c r="H13" s="7">
        <v>172.743</v>
      </c>
      <c r="I13" s="7">
        <v>77.662</v>
      </c>
      <c r="J13" s="46">
        <v>1.034</v>
      </c>
      <c r="K13" s="7">
        <v>28.445</v>
      </c>
      <c r="L13" s="46">
        <v>12.357</v>
      </c>
      <c r="M13" s="31">
        <f>F13/$F$47</f>
        <v>0.0035590746011727</v>
      </c>
      <c r="N13" s="6">
        <v>68.069</v>
      </c>
      <c r="O13" s="7">
        <v>31.116</v>
      </c>
      <c r="P13" s="58">
        <v>0.985</v>
      </c>
    </row>
    <row r="14" spans="1:23" customHeight="1" ht="22">
      <c r="B14" s="138"/>
      <c r="C14" s="138"/>
      <c r="D14" s="78" t="s">
        <v>24</v>
      </c>
      <c r="E14" s="17">
        <v>3.128</v>
      </c>
      <c r="F14" s="17">
        <v>152.182</v>
      </c>
      <c r="G14" s="47">
        <v>0.81</v>
      </c>
      <c r="H14" s="17">
        <v>2.929</v>
      </c>
      <c r="I14" s="17">
        <v>136.174</v>
      </c>
      <c r="J14" s="47">
        <v>0.845</v>
      </c>
      <c r="K14" s="17">
        <v>1.126</v>
      </c>
      <c r="L14" s="47">
        <v>0.778</v>
      </c>
      <c r="M14" s="32">
        <f>F14/$F$47</f>
        <v>0.0040545198670195</v>
      </c>
      <c r="N14" s="16">
        <v>0.147</v>
      </c>
      <c r="O14" s="17">
        <v>10.543</v>
      </c>
      <c r="P14" s="59">
        <v>0.558</v>
      </c>
    </row>
    <row r="15" spans="1:23" customHeight="1" ht="22">
      <c r="B15" s="138"/>
      <c r="C15" s="148"/>
      <c r="D15" s="20" t="s">
        <v>25</v>
      </c>
      <c r="E15" s="4">
        <v>4729.199</v>
      </c>
      <c r="F15" s="4">
        <v>6594.174</v>
      </c>
      <c r="G15" s="48">
        <v>0.902</v>
      </c>
      <c r="H15" s="4">
        <v>4755.817</v>
      </c>
      <c r="I15" s="4">
        <v>6885.584</v>
      </c>
      <c r="J15" s="48">
        <v>0.994</v>
      </c>
      <c r="K15" s="4">
        <v>13707.56</v>
      </c>
      <c r="L15" s="48">
        <v>1.189</v>
      </c>
      <c r="M15" s="33">
        <f>F15/$F$47</f>
        <v>0.17568575448859</v>
      </c>
      <c r="N15" s="41">
        <v>2178.427</v>
      </c>
      <c r="O15" s="38">
        <v>2452.884</v>
      </c>
      <c r="P15" s="60">
        <v>1.018</v>
      </c>
    </row>
    <row r="16" spans="1:23" customHeight="1" ht="22">
      <c r="B16" s="138"/>
      <c r="C16" s="153" t="s">
        <v>26</v>
      </c>
      <c r="D16" s="79" t="s">
        <v>14</v>
      </c>
      <c r="E16" s="13">
        <v>11223.01</v>
      </c>
      <c r="F16" s="13">
        <v>3523.292</v>
      </c>
      <c r="G16" s="49">
        <v>0.91</v>
      </c>
      <c r="H16" s="13">
        <v>11675.365</v>
      </c>
      <c r="I16" s="13">
        <v>3685.088</v>
      </c>
      <c r="J16" s="49">
        <v>1.007</v>
      </c>
      <c r="K16" s="13">
        <v>2118.048</v>
      </c>
      <c r="L16" s="49">
        <v>1.051</v>
      </c>
      <c r="M16" s="34">
        <f>F16/$F$47</f>
        <v>0.093869560206271</v>
      </c>
      <c r="N16" s="12">
        <v>165.519</v>
      </c>
      <c r="O16" s="13">
        <v>1014.471</v>
      </c>
      <c r="P16" s="61">
        <v>0.997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847.832</v>
      </c>
      <c r="F17" s="7">
        <v>3154.457</v>
      </c>
      <c r="G17" s="46">
        <v>0.818</v>
      </c>
      <c r="H17" s="7">
        <v>997.946</v>
      </c>
      <c r="I17" s="7">
        <v>3625.026</v>
      </c>
      <c r="J17" s="46">
        <v>0.932</v>
      </c>
      <c r="K17" s="7">
        <v>4409.422</v>
      </c>
      <c r="L17" s="46">
        <v>1.064</v>
      </c>
      <c r="M17" s="31">
        <f>F17/$F$47</f>
        <v>0.084042847223447</v>
      </c>
      <c r="N17" s="6">
        <v>383.867</v>
      </c>
      <c r="O17" s="7">
        <v>1420.619</v>
      </c>
      <c r="P17" s="58">
        <v>0.967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300.729</v>
      </c>
      <c r="F18" s="7">
        <v>492.304</v>
      </c>
      <c r="G18" s="46">
        <v>0.956</v>
      </c>
      <c r="H18" s="7">
        <v>368.588</v>
      </c>
      <c r="I18" s="7">
        <v>473.649</v>
      </c>
      <c r="J18" s="46">
        <v>0.926</v>
      </c>
      <c r="K18" s="7">
        <v>832.982</v>
      </c>
      <c r="L18" s="46">
        <v>1.052</v>
      </c>
      <c r="M18" s="31">
        <f>F18/$F$47</f>
        <v>0.01311624468474</v>
      </c>
      <c r="N18" s="6">
        <v>0.12</v>
      </c>
      <c r="O18" s="7">
        <v>4.419</v>
      </c>
      <c r="P18" s="58">
        <v>0.978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31.511</v>
      </c>
      <c r="F19" s="7">
        <v>339.304</v>
      </c>
      <c r="G19" s="46">
        <v>1.015</v>
      </c>
      <c r="H19" s="7">
        <v>35.174</v>
      </c>
      <c r="I19" s="7">
        <v>352.952</v>
      </c>
      <c r="J19" s="74">
        <v>1.009</v>
      </c>
      <c r="K19" s="73">
        <v>99.774</v>
      </c>
      <c r="L19" s="46">
        <v>0.916</v>
      </c>
      <c r="M19" s="31">
        <f>F19/$F$47</f>
        <v>0.0090399311939597</v>
      </c>
      <c r="N19" s="6">
        <v>15.712</v>
      </c>
      <c r="O19" s="7">
        <v>140.578</v>
      </c>
      <c r="P19" s="58">
        <v>1.031</v>
      </c>
    </row>
    <row r="20" spans="1:23" customHeight="1" ht="22">
      <c r="B20" s="138"/>
      <c r="C20" s="138"/>
      <c r="D20" s="77" t="s">
        <v>20</v>
      </c>
      <c r="E20" s="7">
        <v>157.591</v>
      </c>
      <c r="F20" s="7">
        <v>899.715</v>
      </c>
      <c r="G20" s="46">
        <v>1.03</v>
      </c>
      <c r="H20" s="7">
        <v>144.672</v>
      </c>
      <c r="I20" s="7">
        <v>873.844</v>
      </c>
      <c r="J20" s="46">
        <v>1.026</v>
      </c>
      <c r="K20" s="7">
        <v>516.702</v>
      </c>
      <c r="L20" s="46">
        <v>1.221</v>
      </c>
      <c r="M20" s="31">
        <f>F20/$F$47</f>
        <v>0.023970721518678</v>
      </c>
      <c r="N20" s="6">
        <v>45.406</v>
      </c>
      <c r="O20" s="7">
        <v>334.033</v>
      </c>
      <c r="P20" s="58">
        <v>1.164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94.264</v>
      </c>
      <c r="F21" s="7">
        <v>197.507</v>
      </c>
      <c r="G21" s="46">
        <v>0.773</v>
      </c>
      <c r="H21" s="7">
        <v>98.099</v>
      </c>
      <c r="I21" s="7">
        <v>238.653</v>
      </c>
      <c r="J21" s="46">
        <v>0.788</v>
      </c>
      <c r="K21" s="7">
        <v>156.244</v>
      </c>
      <c r="L21" s="46">
        <v>1.713</v>
      </c>
      <c r="M21" s="31">
        <f>F21/$F$47</f>
        <v>0.0052620944354484</v>
      </c>
      <c r="N21" s="6">
        <v>1.624</v>
      </c>
      <c r="O21" s="7">
        <v>14.933</v>
      </c>
      <c r="P21" s="58">
        <v>0.77</v>
      </c>
    </row>
    <row r="22" spans="1:23" customHeight="1" ht="22">
      <c r="B22" s="138"/>
      <c r="C22" s="138"/>
      <c r="D22" s="77" t="s">
        <v>27</v>
      </c>
      <c r="E22" s="7">
        <v>6.072</v>
      </c>
      <c r="F22" s="7">
        <v>43.413</v>
      </c>
      <c r="G22" s="46">
        <v>0.902</v>
      </c>
      <c r="H22" s="7">
        <v>5.695</v>
      </c>
      <c r="I22" s="7">
        <v>42.488</v>
      </c>
      <c r="J22" s="46">
        <v>1.111</v>
      </c>
      <c r="K22" s="7">
        <v>0.38</v>
      </c>
      <c r="L22" s="46">
        <v>0.15</v>
      </c>
      <c r="M22" s="31">
        <f>F22/$F$47</f>
        <v>0.0011566339710801</v>
      </c>
      <c r="N22" s="6">
        <v>0.38</v>
      </c>
      <c r="O22" s="7">
        <v>0.937</v>
      </c>
      <c r="P22" s="58">
        <v>1.572</v>
      </c>
    </row>
    <row r="23" spans="1:23" customHeight="1" ht="22">
      <c r="B23" s="138"/>
      <c r="C23" s="138"/>
      <c r="D23" s="77" t="s">
        <v>28</v>
      </c>
      <c r="E23" s="7">
        <v>36567.921</v>
      </c>
      <c r="F23" s="7">
        <v>13651.763</v>
      </c>
      <c r="G23" s="46">
        <v>0.952</v>
      </c>
      <c r="H23" s="7">
        <v>37477.507</v>
      </c>
      <c r="I23" s="7">
        <v>14094.713</v>
      </c>
      <c r="J23" s="46">
        <v>0.942</v>
      </c>
      <c r="K23" s="7">
        <v>91094.792</v>
      </c>
      <c r="L23" s="46">
        <v>1.119</v>
      </c>
      <c r="M23" s="31">
        <f>F23/$F$47</f>
        <v>0.36371807640418</v>
      </c>
      <c r="N23" s="6">
        <v>17540.876</v>
      </c>
      <c r="O23" s="7">
        <v>7240.416</v>
      </c>
      <c r="P23" s="58">
        <v>0.931</v>
      </c>
    </row>
    <row r="24" spans="1:23" customHeight="1" ht="22">
      <c r="B24" s="138"/>
      <c r="C24" s="138"/>
      <c r="D24" s="77" t="s">
        <v>24</v>
      </c>
      <c r="E24" s="7">
        <v>547.344</v>
      </c>
      <c r="F24" s="7">
        <v>2912.645</v>
      </c>
      <c r="G24" s="46">
        <v>0.96</v>
      </c>
      <c r="H24" s="7">
        <v>551.212</v>
      </c>
      <c r="I24" s="7">
        <v>2899.92</v>
      </c>
      <c r="J24" s="46">
        <v>0.956</v>
      </c>
      <c r="K24" s="7">
        <v>407.114</v>
      </c>
      <c r="L24" s="46">
        <v>0.96</v>
      </c>
      <c r="M24" s="31">
        <f>F24/$F$47</f>
        <v>0.077600353642842</v>
      </c>
      <c r="N24" s="6">
        <v>12.974</v>
      </c>
      <c r="O24" s="7">
        <v>344.517</v>
      </c>
      <c r="P24" s="58">
        <v>0.758</v>
      </c>
    </row>
    <row r="25" spans="1:23" customHeight="1" ht="22">
      <c r="B25" s="138"/>
      <c r="C25" s="138"/>
      <c r="D25" s="77" t="s">
        <v>29</v>
      </c>
      <c r="E25" s="17">
        <v>10212.122</v>
      </c>
      <c r="F25" s="17">
        <v>731.215</v>
      </c>
      <c r="G25" s="47">
        <v>1.099</v>
      </c>
      <c r="H25" s="17">
        <v>10232.576</v>
      </c>
      <c r="I25" s="17">
        <v>841.722</v>
      </c>
      <c r="J25" s="47">
        <v>1.154</v>
      </c>
      <c r="K25" s="17">
        <v>93.09</v>
      </c>
      <c r="L25" s="47">
        <v>1.19</v>
      </c>
      <c r="M25" s="32">
        <f>F25/$F$47</f>
        <v>0.019481448164452</v>
      </c>
      <c r="N25" s="16">
        <v>55.47</v>
      </c>
      <c r="O25" s="17">
        <v>563.364</v>
      </c>
      <c r="P25" s="59">
        <v>1.153</v>
      </c>
    </row>
    <row r="26" spans="1:23" customHeight="1" ht="22">
      <c r="B26" s="138"/>
      <c r="C26" s="138"/>
      <c r="D26" s="15" t="s">
        <v>30</v>
      </c>
      <c r="E26" s="4">
        <v>59988.396</v>
      </c>
      <c r="F26" s="4">
        <v>25945.615</v>
      </c>
      <c r="G26" s="48">
        <v>0.934</v>
      </c>
      <c r="H26" s="4">
        <v>61586.834</v>
      </c>
      <c r="I26" s="4">
        <v>27128.055</v>
      </c>
      <c r="J26" s="48">
        <v>0.958</v>
      </c>
      <c r="K26" s="4">
        <v>99728.548</v>
      </c>
      <c r="L26" s="48">
        <v>1.114</v>
      </c>
      <c r="M26" s="33">
        <f>F26/$F$47</f>
        <v>0.6912579114451</v>
      </c>
      <c r="N26" s="41">
        <v>18221.948</v>
      </c>
      <c r="O26" s="38">
        <v>11078.287</v>
      </c>
      <c r="P26" s="60">
        <v>0.95</v>
      </c>
    </row>
    <row r="27" spans="1:23" customHeight="1" ht="22">
      <c r="B27" s="138"/>
      <c r="C27" s="154" t="s">
        <v>31</v>
      </c>
      <c r="D27" s="80" t="s">
        <v>14</v>
      </c>
      <c r="E27" s="13">
        <v>3.563</v>
      </c>
      <c r="F27" s="18">
        <v>73.52</v>
      </c>
      <c r="G27" s="45">
        <v>0.61</v>
      </c>
      <c r="H27" s="18">
        <v>4.098</v>
      </c>
      <c r="I27" s="18">
        <v>83.19</v>
      </c>
      <c r="J27" s="45">
        <v>0.774</v>
      </c>
      <c r="K27" s="18">
        <v>23.428</v>
      </c>
      <c r="L27" s="45">
        <v>1.329</v>
      </c>
      <c r="M27" s="34">
        <f>F27/$F$47</f>
        <v>0.0019587618813215</v>
      </c>
      <c r="N27" s="12">
        <v>0.033</v>
      </c>
      <c r="O27" s="13">
        <v>1.302</v>
      </c>
      <c r="P27" s="61">
        <v>48.222</v>
      </c>
    </row>
    <row r="28" spans="1:23" customHeight="1" ht="22">
      <c r="B28" s="138"/>
      <c r="C28" s="155"/>
      <c r="D28" s="81" t="s">
        <v>15</v>
      </c>
      <c r="E28" s="7">
        <v>10.554</v>
      </c>
      <c r="F28" s="7">
        <v>147.616</v>
      </c>
      <c r="G28" s="46">
        <v>1.195</v>
      </c>
      <c r="H28" s="7">
        <v>11.465</v>
      </c>
      <c r="I28" s="7">
        <v>166.4</v>
      </c>
      <c r="J28" s="46">
        <v>1.166</v>
      </c>
      <c r="K28" s="7">
        <v>37.433</v>
      </c>
      <c r="L28" s="46">
        <v>1.064</v>
      </c>
      <c r="M28" s="31">
        <f>F28/$F$47</f>
        <v>0.0039328698840201</v>
      </c>
      <c r="N28" s="6">
        <v>3.718</v>
      </c>
      <c r="O28" s="7">
        <v>52.86</v>
      </c>
      <c r="P28" s="58">
        <v>1.01</v>
      </c>
    </row>
    <row r="29" spans="1:23" customHeight="1" ht="22">
      <c r="B29" s="138"/>
      <c r="C29" s="155"/>
      <c r="D29" s="81" t="s">
        <v>32</v>
      </c>
      <c r="E29" s="9">
        <v>1.11</v>
      </c>
      <c r="F29" s="9">
        <v>43.766</v>
      </c>
      <c r="G29" s="50">
        <v>1.269</v>
      </c>
      <c r="H29" s="9">
        <v>1.108</v>
      </c>
      <c r="I29" s="9">
        <v>53.341</v>
      </c>
      <c r="J29" s="50">
        <v>1.125</v>
      </c>
      <c r="K29" s="9">
        <v>0.709</v>
      </c>
      <c r="L29" s="50">
        <v>0.975</v>
      </c>
      <c r="M29" s="35">
        <f>F29/$F$47</f>
        <v>0.0011660387989379</v>
      </c>
      <c r="N29" s="6">
        <v>0.178</v>
      </c>
      <c r="O29" s="7">
        <v>8.162</v>
      </c>
      <c r="P29" s="58">
        <v>0.496</v>
      </c>
    </row>
    <row r="30" spans="1:23" customHeight="1" ht="22">
      <c r="B30" s="138"/>
      <c r="C30" s="155"/>
      <c r="D30" s="82" t="s">
        <v>28</v>
      </c>
      <c r="E30" s="17">
        <v>494.63</v>
      </c>
      <c r="F30" s="17">
        <v>1989.467</v>
      </c>
      <c r="G30" s="47">
        <v>1.069</v>
      </c>
      <c r="H30" s="17">
        <v>567.351</v>
      </c>
      <c r="I30" s="17">
        <v>2251.591</v>
      </c>
      <c r="J30" s="47">
        <v>1.076</v>
      </c>
      <c r="K30" s="17">
        <v>1762.75</v>
      </c>
      <c r="L30" s="47">
        <v>0.931</v>
      </c>
      <c r="M30" s="32">
        <f>F30/$F$47</f>
        <v>0.053004517461195</v>
      </c>
      <c r="N30" s="16">
        <v>290.981</v>
      </c>
      <c r="O30" s="17">
        <v>1066.721</v>
      </c>
      <c r="P30" s="59">
        <v>1.106</v>
      </c>
    </row>
    <row r="31" spans="1:23" customHeight="1" ht="22">
      <c r="B31" s="138"/>
      <c r="C31" s="156"/>
      <c r="D31" s="15" t="s">
        <v>33</v>
      </c>
      <c r="E31" s="4">
        <v>509.857</v>
      </c>
      <c r="F31" s="4">
        <v>2254.369</v>
      </c>
      <c r="G31" s="48">
        <v>1.053</v>
      </c>
      <c r="H31" s="4">
        <v>584.022</v>
      </c>
      <c r="I31" s="4">
        <v>2554.522</v>
      </c>
      <c r="J31" s="48">
        <v>1.069</v>
      </c>
      <c r="K31" s="4">
        <v>1824.32</v>
      </c>
      <c r="L31" s="48">
        <v>0.937</v>
      </c>
      <c r="M31" s="33">
        <f>F31/$F$47</f>
        <v>0.060062188025475</v>
      </c>
      <c r="N31" s="14">
        <v>294.91</v>
      </c>
      <c r="O31" s="4">
        <v>1129.045</v>
      </c>
      <c r="P31" s="62">
        <v>1.092</v>
      </c>
    </row>
    <row r="32" spans="1:23" customHeight="1" ht="22">
      <c r="B32" s="138"/>
      <c r="C32" s="153" t="s">
        <v>34</v>
      </c>
      <c r="D32" s="80" t="s">
        <v>14</v>
      </c>
      <c r="E32" s="13">
        <v>13299.542</v>
      </c>
      <c r="F32" s="13">
        <v>5038.185</v>
      </c>
      <c r="G32" s="49">
        <v>0.903</v>
      </c>
      <c r="H32" s="13">
        <v>13495.105</v>
      </c>
      <c r="I32" s="13">
        <v>5124.162</v>
      </c>
      <c r="J32" s="49">
        <v>0.982</v>
      </c>
      <c r="K32" s="13">
        <v>10926.641</v>
      </c>
      <c r="L32" s="49">
        <v>1.255</v>
      </c>
      <c r="M32" s="34">
        <f>F32/$F$47</f>
        <v>0.13423020578136</v>
      </c>
      <c r="N32" s="12">
        <v>807.884</v>
      </c>
      <c r="O32" s="13">
        <v>1379.069</v>
      </c>
      <c r="P32" s="61">
        <v>0.982</v>
      </c>
    </row>
    <row r="33" spans="1:23" customHeight="1" ht="22">
      <c r="B33" s="138"/>
      <c r="C33" s="138"/>
      <c r="D33" s="81" t="s">
        <v>15</v>
      </c>
      <c r="E33" s="7">
        <v>930.613</v>
      </c>
      <c r="F33" s="7">
        <v>3643.252</v>
      </c>
      <c r="G33" s="46">
        <v>0.823</v>
      </c>
      <c r="H33" s="7">
        <v>1080.038</v>
      </c>
      <c r="I33" s="7">
        <v>4134.861</v>
      </c>
      <c r="J33" s="46">
        <v>0.931</v>
      </c>
      <c r="K33" s="7">
        <v>4807.424</v>
      </c>
      <c r="L33" s="46">
        <v>1.069</v>
      </c>
      <c r="M33" s="31">
        <f>F33/$F$47</f>
        <v>0.097065603123618</v>
      </c>
      <c r="N33" s="6">
        <v>405.934</v>
      </c>
      <c r="O33" s="7">
        <v>1511.481</v>
      </c>
      <c r="P33" s="58">
        <v>0.964</v>
      </c>
    </row>
    <row r="34" spans="1:23" customHeight="1" ht="22">
      <c r="B34" s="138"/>
      <c r="C34" s="138"/>
      <c r="D34" s="81" t="s">
        <v>16</v>
      </c>
      <c r="E34" s="7">
        <v>307.412</v>
      </c>
      <c r="F34" s="7">
        <v>621.444</v>
      </c>
      <c r="G34" s="46">
        <v>0.972</v>
      </c>
      <c r="H34" s="7">
        <v>374.705</v>
      </c>
      <c r="I34" s="7">
        <v>577.339</v>
      </c>
      <c r="J34" s="46">
        <v>0.93</v>
      </c>
      <c r="K34" s="7">
        <v>839.428</v>
      </c>
      <c r="L34" s="46">
        <v>1.052</v>
      </c>
      <c r="M34" s="31">
        <f>F34/$F$47</f>
        <v>0.016556866411534</v>
      </c>
      <c r="N34" s="6">
        <v>0.431</v>
      </c>
      <c r="O34" s="7">
        <v>14.316</v>
      </c>
      <c r="P34" s="58">
        <v>0.63</v>
      </c>
    </row>
    <row r="35" spans="1:23" customHeight="1" ht="22">
      <c r="B35" s="138"/>
      <c r="C35" s="138"/>
      <c r="D35" s="81" t="s">
        <v>17</v>
      </c>
      <c r="E35" s="7">
        <v>10.729</v>
      </c>
      <c r="F35" s="7">
        <v>747.525</v>
      </c>
      <c r="G35" s="46">
        <v>1.021</v>
      </c>
      <c r="H35" s="7">
        <v>8.692</v>
      </c>
      <c r="I35" s="7">
        <v>715.584</v>
      </c>
      <c r="J35" s="46">
        <v>1.034</v>
      </c>
      <c r="K35" s="7">
        <v>1.424</v>
      </c>
      <c r="L35" s="46">
        <v>1.42</v>
      </c>
      <c r="M35" s="31">
        <f>F35/$F$47</f>
        <v>0.019915988511084</v>
      </c>
      <c r="N35" s="6">
        <v>1.32</v>
      </c>
      <c r="O35" s="7">
        <v>171.179</v>
      </c>
      <c r="P35" s="58">
        <v>1.111</v>
      </c>
    </row>
    <row r="36" spans="1:23" customHeight="1" ht="22">
      <c r="B36" s="138"/>
      <c r="C36" s="138"/>
      <c r="D36" s="81" t="s">
        <v>18</v>
      </c>
      <c r="E36" s="7">
        <v>3.351</v>
      </c>
      <c r="F36" s="7">
        <v>747.608</v>
      </c>
      <c r="G36" s="46">
        <v>1.066</v>
      </c>
      <c r="H36" s="7">
        <v>2.418</v>
      </c>
      <c r="I36" s="7">
        <v>692.281</v>
      </c>
      <c r="J36" s="46">
        <v>1.048</v>
      </c>
      <c r="K36" s="7">
        <v>0.085</v>
      </c>
      <c r="L36" s="46">
        <v>1.667</v>
      </c>
      <c r="M36" s="31">
        <f>F36/$F$47</f>
        <v>0.019918199844546</v>
      </c>
      <c r="N36" s="6">
        <v>0.711</v>
      </c>
      <c r="O36" s="7">
        <v>241.094</v>
      </c>
      <c r="P36" s="58">
        <v>1.196</v>
      </c>
    </row>
    <row r="37" spans="1:23" customHeight="1" ht="22">
      <c r="B37" s="138"/>
      <c r="C37" s="138"/>
      <c r="D37" s="81" t="s">
        <v>35</v>
      </c>
      <c r="E37" s="7">
        <v>2386.22</v>
      </c>
      <c r="F37" s="7">
        <v>3158.657</v>
      </c>
      <c r="G37" s="46">
        <v>0.885</v>
      </c>
      <c r="H37" s="7">
        <v>2677.865</v>
      </c>
      <c r="I37" s="7">
        <v>3728.718</v>
      </c>
      <c r="J37" s="74">
        <v>1.037</v>
      </c>
      <c r="K37" s="73">
        <v>4489.972</v>
      </c>
      <c r="L37" s="74">
        <v>1.003</v>
      </c>
      <c r="M37" s="31">
        <f>F37/$F$47</f>
        <v>0.084154746025155</v>
      </c>
      <c r="N37" s="6">
        <v>1462.356</v>
      </c>
      <c r="O37" s="7">
        <v>1730.715</v>
      </c>
      <c r="P37" s="58">
        <v>1.019</v>
      </c>
    </row>
    <row r="38" spans="1:23" customHeight="1" ht="22">
      <c r="B38" s="138"/>
      <c r="C38" s="138"/>
      <c r="D38" s="81" t="s">
        <v>20</v>
      </c>
      <c r="E38" s="7">
        <v>162.293</v>
      </c>
      <c r="F38" s="7">
        <v>917.563</v>
      </c>
      <c r="G38" s="46">
        <v>1.005</v>
      </c>
      <c r="H38" s="7">
        <v>149.374</v>
      </c>
      <c r="I38" s="7">
        <v>897.657</v>
      </c>
      <c r="J38" s="46">
        <v>1.012</v>
      </c>
      <c r="K38" s="7">
        <v>553.9</v>
      </c>
      <c r="L38" s="46">
        <v>1.163</v>
      </c>
      <c r="M38" s="31">
        <f>F38/$F$47</f>
        <v>0.024446238140792</v>
      </c>
      <c r="N38" s="6">
        <v>45.406</v>
      </c>
      <c r="O38" s="7">
        <v>334.033</v>
      </c>
      <c r="P38" s="58">
        <v>1.164</v>
      </c>
    </row>
    <row r="39" spans="1:23" customHeight="1" ht="22">
      <c r="B39" s="138"/>
      <c r="C39" s="138"/>
      <c r="D39" s="81" t="s">
        <v>22</v>
      </c>
      <c r="E39" s="7">
        <v>120.794</v>
      </c>
      <c r="F39" s="7">
        <v>305.653</v>
      </c>
      <c r="G39" s="46">
        <v>0.765</v>
      </c>
      <c r="H39" s="7">
        <v>128.463</v>
      </c>
      <c r="I39" s="7">
        <v>353.289</v>
      </c>
      <c r="J39" s="46">
        <v>0.828</v>
      </c>
      <c r="K39" s="7">
        <v>253.857</v>
      </c>
      <c r="L39" s="46">
        <v>1.338</v>
      </c>
      <c r="M39" s="31">
        <f>F39/$F$47</f>
        <v>0.0081433820091345</v>
      </c>
      <c r="N39" s="6">
        <v>2.346</v>
      </c>
      <c r="O39" s="7">
        <v>20.715</v>
      </c>
      <c r="P39" s="58">
        <v>0.813</v>
      </c>
    </row>
    <row r="40" spans="1:23" customHeight="1" ht="22">
      <c r="B40" s="138"/>
      <c r="C40" s="138"/>
      <c r="D40" s="81" t="s">
        <v>23</v>
      </c>
      <c r="E40" s="7">
        <v>181.353</v>
      </c>
      <c r="F40" s="7">
        <v>176.999</v>
      </c>
      <c r="G40" s="46">
        <v>0.937</v>
      </c>
      <c r="H40" s="7">
        <v>178.438</v>
      </c>
      <c r="I40" s="7">
        <v>120.15</v>
      </c>
      <c r="J40" s="46">
        <v>1.06</v>
      </c>
      <c r="K40" s="7">
        <v>28.825</v>
      </c>
      <c r="L40" s="46">
        <v>5.956</v>
      </c>
      <c r="M40" s="31">
        <f>F40/$F$47</f>
        <v>0.0047157085722528</v>
      </c>
      <c r="N40" s="6">
        <v>68.449</v>
      </c>
      <c r="O40" s="7">
        <v>32.053</v>
      </c>
      <c r="P40" s="58">
        <v>0.996</v>
      </c>
    </row>
    <row r="41" spans="1:23" customHeight="1" ht="22">
      <c r="B41" s="138"/>
      <c r="C41" s="138"/>
      <c r="D41" s="83" t="s">
        <v>28</v>
      </c>
      <c r="E41" s="8">
        <v>37062.551</v>
      </c>
      <c r="F41" s="8">
        <v>15641.23</v>
      </c>
      <c r="G41" s="51">
        <v>0.966</v>
      </c>
      <c r="H41" s="8">
        <v>38044.858</v>
      </c>
      <c r="I41" s="8">
        <v>16346.304</v>
      </c>
      <c r="J41" s="51">
        <v>0.959</v>
      </c>
      <c r="K41" s="8">
        <v>92857.542</v>
      </c>
      <c r="L41" s="51">
        <v>1.115</v>
      </c>
      <c r="M41" s="31">
        <f>F41/$F$47</f>
        <v>0.41672259386538</v>
      </c>
      <c r="N41" s="6">
        <v>17831.857</v>
      </c>
      <c r="O41" s="7">
        <v>8307.137</v>
      </c>
      <c r="P41" s="58">
        <v>0.95</v>
      </c>
    </row>
    <row r="42" spans="1:23" customHeight="1" ht="22">
      <c r="B42" s="138"/>
      <c r="C42" s="138"/>
      <c r="D42" s="81" t="s">
        <v>36</v>
      </c>
      <c r="E42" s="7">
        <v>5787.989</v>
      </c>
      <c r="F42" s="7">
        <v>1166.096</v>
      </c>
      <c r="G42" s="46">
        <v>0.887</v>
      </c>
      <c r="H42" s="7">
        <v>5850.456</v>
      </c>
      <c r="I42" s="7">
        <v>1088.275</v>
      </c>
      <c r="J42" s="46">
        <v>0.786</v>
      </c>
      <c r="K42" s="7">
        <v>4258.047</v>
      </c>
      <c r="L42" s="46">
        <v>1.036</v>
      </c>
      <c r="M42" s="35">
        <f>F42/$F$47</f>
        <v>0.031067796446702</v>
      </c>
      <c r="N42" s="6">
        <v>2917.04</v>
      </c>
      <c r="O42" s="7">
        <v>244.621</v>
      </c>
      <c r="P42" s="58">
        <v>0.655</v>
      </c>
    </row>
    <row r="43" spans="1:23" customHeight="1" ht="22">
      <c r="B43" s="138"/>
      <c r="C43" s="138"/>
      <c r="D43" s="84" t="s">
        <v>37</v>
      </c>
      <c r="E43" s="5">
        <v>93.571</v>
      </c>
      <c r="F43" s="5">
        <v>1573.66</v>
      </c>
      <c r="G43" s="52">
        <v>0.939</v>
      </c>
      <c r="H43" s="5">
        <v>92.655</v>
      </c>
      <c r="I43" s="5">
        <v>1581.811</v>
      </c>
      <c r="J43" s="52">
        <v>0.936</v>
      </c>
      <c r="K43" s="5">
        <v>365.142</v>
      </c>
      <c r="L43" s="52">
        <v>1.004</v>
      </c>
      <c r="M43" s="31">
        <f>F43/$F$47</f>
        <v>0.04192634959413</v>
      </c>
      <c r="N43" s="16">
        <v>55.105</v>
      </c>
      <c r="O43" s="72">
        <v>762.913</v>
      </c>
      <c r="P43" s="59">
        <v>0.908</v>
      </c>
    </row>
    <row r="44" spans="1:23" customHeight="1" ht="22">
      <c r="B44" s="138"/>
      <c r="C44" s="138"/>
      <c r="D44" s="85" t="s">
        <v>38</v>
      </c>
      <c r="E44" s="11">
        <v>60346.418</v>
      </c>
      <c r="F44" s="11">
        <v>33737.872</v>
      </c>
      <c r="G44" s="53">
        <v>0.928</v>
      </c>
      <c r="H44" s="11">
        <v>62083.067</v>
      </c>
      <c r="I44" s="11">
        <v>35360.431</v>
      </c>
      <c r="J44" s="53">
        <v>0.961</v>
      </c>
      <c r="K44" s="11">
        <v>119382.287</v>
      </c>
      <c r="L44" s="53">
        <v>1.116</v>
      </c>
      <c r="M44" s="66">
        <f>F44/$F$47</f>
        <v>0.89886367832569</v>
      </c>
      <c r="N44" s="10">
        <v>23598.839</v>
      </c>
      <c r="O44" s="11">
        <v>14749.326</v>
      </c>
      <c r="P44" s="63">
        <v>0.961</v>
      </c>
    </row>
    <row r="45" spans="1:23" customHeight="1" ht="22">
      <c r="B45" s="138"/>
      <c r="C45" s="138"/>
      <c r="D45" s="86" t="s">
        <v>24</v>
      </c>
      <c r="E45" s="9">
        <v>550.472</v>
      </c>
      <c r="F45" s="9">
        <v>3064.827</v>
      </c>
      <c r="G45" s="50">
        <v>0.951</v>
      </c>
      <c r="H45" s="9">
        <v>554.141</v>
      </c>
      <c r="I45" s="9">
        <v>3036.094</v>
      </c>
      <c r="J45" s="50">
        <v>0.951</v>
      </c>
      <c r="K45" s="9">
        <v>408.24</v>
      </c>
      <c r="L45" s="50">
        <v>0.959</v>
      </c>
      <c r="M45" s="35">
        <f>F45/$F$47</f>
        <v>0.081654873509861</v>
      </c>
      <c r="N45" s="42">
        <v>13.121</v>
      </c>
      <c r="O45" s="39">
        <v>355.06</v>
      </c>
      <c r="P45" s="64">
        <v>0.75</v>
      </c>
    </row>
    <row r="46" spans="1:23" customHeight="1" ht="22">
      <c r="B46" s="138"/>
      <c r="C46" s="157"/>
      <c r="D46" s="81" t="s">
        <v>29</v>
      </c>
      <c r="E46" s="8">
        <v>10212.122</v>
      </c>
      <c r="F46" s="8">
        <v>731.215</v>
      </c>
      <c r="G46" s="51">
        <v>1.099</v>
      </c>
      <c r="H46" s="8">
        <v>10232.576</v>
      </c>
      <c r="I46" s="8">
        <v>841.722</v>
      </c>
      <c r="J46" s="51">
        <v>1.154</v>
      </c>
      <c r="K46" s="8">
        <v>93.09</v>
      </c>
      <c r="L46" s="51">
        <v>1.19</v>
      </c>
      <c r="M46" s="36">
        <f>F46/$F$47</f>
        <v>0.019481448164452</v>
      </c>
      <c r="N46" s="16">
        <v>55.47</v>
      </c>
      <c r="O46" s="17">
        <v>563.364</v>
      </c>
      <c r="P46" s="59">
        <v>1.153</v>
      </c>
    </row>
    <row r="47" spans="1:23" customHeight="1" ht="22">
      <c r="B47" s="139"/>
      <c r="C47" s="88"/>
      <c r="D47" s="87" t="s">
        <v>39</v>
      </c>
      <c r="E47" s="28">
        <v>71109.012</v>
      </c>
      <c r="F47" s="28">
        <v>37533.914</v>
      </c>
      <c r="G47" s="54">
        <v>0.933</v>
      </c>
      <c r="H47" s="28">
        <v>72869.784</v>
      </c>
      <c r="I47" s="28">
        <v>39238.247</v>
      </c>
      <c r="J47" s="54">
        <v>0.964</v>
      </c>
      <c r="K47" s="28">
        <v>119883.617</v>
      </c>
      <c r="L47" s="54">
        <v>1.116</v>
      </c>
      <c r="M47" s="37">
        <f>SUM(M44:M46)</f>
        <v>1</v>
      </c>
      <c r="N47" s="43">
        <v>23667.43</v>
      </c>
      <c r="O47" s="28">
        <v>15667.75</v>
      </c>
      <c r="P47" s="65">
        <v>0.96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40628.659</v>
      </c>
      <c r="F51" s="108"/>
      <c r="G51" s="109">
        <v>310.254</v>
      </c>
      <c r="H51" s="110"/>
      <c r="I51" s="111">
        <v>11405.355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1233.38</v>
      </c>
      <c r="F52" s="114"/>
      <c r="G52" s="113">
        <v>69.333</v>
      </c>
      <c r="H52" s="114"/>
      <c r="I52" s="115">
        <v>1421.39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10293.932</v>
      </c>
      <c r="F53" s="114"/>
      <c r="G53" s="113">
        <v>10.156</v>
      </c>
      <c r="H53" s="114"/>
      <c r="I53" s="115">
        <v>109.886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12.328</v>
      </c>
      <c r="F54" s="121"/>
      <c r="G54" s="120">
        <v>0.732</v>
      </c>
      <c r="H54" s="121"/>
      <c r="I54" s="122">
        <v>80.769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52168.299</v>
      </c>
      <c r="F55" s="93"/>
      <c r="G55" s="92">
        <v>390.475</v>
      </c>
      <c r="H55" s="93"/>
      <c r="I55" s="94">
        <v>13017.4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2023.12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