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2" sheetId="1" r:id="rId4"/>
  </sheets>
  <definedNames>
    <definedName name="_xlnm.Print_Area" localSheetId="0">'2020.2'!$A$1:$P$56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<sst xmlns="http://schemas.openxmlformats.org/spreadsheetml/2006/main" uniqueCount="52">
  <si>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February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</si>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</sst>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2080.961</v>
      </c>
      <c r="F5" s="18">
        <v>1355.738</v>
      </c>
      <c r="G5" s="45">
        <v>0.785</v>
      </c>
      <c r="H5" s="18">
        <v>2053.548</v>
      </c>
      <c r="I5" s="18">
        <v>1292.309</v>
      </c>
      <c r="J5" s="45">
        <v>0.76</v>
      </c>
      <c r="K5" s="18">
        <v>10181.356</v>
      </c>
      <c r="L5" s="45">
        <v>1.13</v>
      </c>
      <c r="M5" s="30">
        <f>F5/$F$47</f>
        <v>0.039137573737054</v>
      </c>
      <c r="N5" s="40">
        <v>676.024</v>
      </c>
      <c r="O5" s="18">
        <v>248.813</v>
      </c>
      <c r="P5" s="57">
        <v>0.735</v>
      </c>
    </row>
    <row r="6" spans="1:23" customHeight="1" ht="22">
      <c r="B6" s="138"/>
      <c r="C6" s="138"/>
      <c r="D6" s="77" t="s">
        <v>15</v>
      </c>
      <c r="E6" s="7">
        <v>108.031</v>
      </c>
      <c r="F6" s="7">
        <v>466.353</v>
      </c>
      <c r="G6" s="46">
        <v>0.706</v>
      </c>
      <c r="H6" s="7">
        <v>113.69</v>
      </c>
      <c r="I6" s="7">
        <v>435.435</v>
      </c>
      <c r="J6" s="46">
        <v>0.697</v>
      </c>
      <c r="K6" s="7">
        <v>531.638</v>
      </c>
      <c r="L6" s="46">
        <v>1.059</v>
      </c>
      <c r="M6" s="31">
        <f>F6/$F$47</f>
        <v>0.013462722830662</v>
      </c>
      <c r="N6" s="6">
        <v>30.4</v>
      </c>
      <c r="O6" s="7">
        <v>48.0</v>
      </c>
      <c r="P6" s="58">
        <v>0.596</v>
      </c>
    </row>
    <row r="7" spans="1:23" customHeight="1" ht="22">
      <c r="B7" s="138"/>
      <c r="C7" s="138"/>
      <c r="D7" s="77" t="s">
        <v>16</v>
      </c>
      <c r="E7" s="7">
        <v>10.442</v>
      </c>
      <c r="F7" s="7">
        <v>97.205</v>
      </c>
      <c r="G7" s="46">
        <v>0.983</v>
      </c>
      <c r="H7" s="7">
        <v>10.203</v>
      </c>
      <c r="I7" s="7">
        <v>75.805</v>
      </c>
      <c r="J7" s="46">
        <v>0.851</v>
      </c>
      <c r="K7" s="7">
        <v>5.35</v>
      </c>
      <c r="L7" s="46">
        <v>0.544</v>
      </c>
      <c r="M7" s="31">
        <f>F7/$F$47</f>
        <v>0.0028061232001392</v>
      </c>
      <c r="N7" s="6">
        <v>1.632</v>
      </c>
      <c r="O7" s="7">
        <v>3.874</v>
      </c>
      <c r="P7" s="58">
        <v>0.958</v>
      </c>
    </row>
    <row r="8" spans="1:23" customHeight="1" ht="22">
      <c r="B8" s="138"/>
      <c r="C8" s="138"/>
      <c r="D8" s="77" t="s">
        <v>17</v>
      </c>
      <c r="E8" s="7">
        <v>11.419</v>
      </c>
      <c r="F8" s="7">
        <v>652.941</v>
      </c>
      <c r="G8" s="46">
        <v>0.792</v>
      </c>
      <c r="H8" s="7">
        <v>9.46</v>
      </c>
      <c r="I8" s="7">
        <v>632.086</v>
      </c>
      <c r="J8" s="46">
        <v>0.757</v>
      </c>
      <c r="K8" s="7">
        <v>0.911</v>
      </c>
      <c r="L8" s="46">
        <v>0.805</v>
      </c>
      <c r="M8" s="31">
        <f>F8/$F$47</f>
        <v>0.018849162989785</v>
      </c>
      <c r="N8" s="6">
        <v>1.547</v>
      </c>
      <c r="O8" s="7">
        <v>134.74</v>
      </c>
      <c r="P8" s="58">
        <v>0.832</v>
      </c>
    </row>
    <row r="9" spans="1:23" customHeight="1" ht="22">
      <c r="B9" s="138"/>
      <c r="C9" s="138"/>
      <c r="D9" s="77" t="s">
        <v>18</v>
      </c>
      <c r="E9" s="7">
        <v>3.815</v>
      </c>
      <c r="F9" s="7">
        <v>873.726</v>
      </c>
      <c r="G9" s="46">
        <v>0.948</v>
      </c>
      <c r="H9" s="7">
        <v>2.921</v>
      </c>
      <c r="I9" s="7">
        <v>839.558</v>
      </c>
      <c r="J9" s="46">
        <v>0.933</v>
      </c>
      <c r="K9" s="7">
        <v>0.038</v>
      </c>
      <c r="L9" s="46">
        <v>0.5</v>
      </c>
      <c r="M9" s="31">
        <f>F9/$F$47</f>
        <v>0.025222805402652</v>
      </c>
      <c r="N9" s="6">
        <v>0.653</v>
      </c>
      <c r="O9" s="7">
        <v>258.52</v>
      </c>
      <c r="P9" s="58">
        <v>0.947</v>
      </c>
    </row>
    <row r="10" spans="1:23" customHeight="1" ht="22">
      <c r="B10" s="138"/>
      <c r="C10" s="138"/>
      <c r="D10" s="77" t="s">
        <v>19</v>
      </c>
      <c r="E10" s="7">
        <v>2620.684</v>
      </c>
      <c r="F10" s="7">
        <v>2934.001</v>
      </c>
      <c r="G10" s="46">
        <v>0.903</v>
      </c>
      <c r="H10" s="7">
        <v>2294.042</v>
      </c>
      <c r="I10" s="7">
        <v>2768.101</v>
      </c>
      <c r="J10" s="46">
        <v>0.815</v>
      </c>
      <c r="K10" s="7">
        <v>4773.655</v>
      </c>
      <c r="L10" s="46">
        <v>1.418</v>
      </c>
      <c r="M10" s="31">
        <f>F10/$F$47</f>
        <v>0.084699020372734</v>
      </c>
      <c r="N10" s="71">
        <v>1303.547</v>
      </c>
      <c r="O10" s="7">
        <v>1163.227</v>
      </c>
      <c r="P10" s="58">
        <v>0.909</v>
      </c>
    </row>
    <row r="11" spans="1:23" customHeight="1" ht="22">
      <c r="B11" s="138"/>
      <c r="C11" s="138"/>
      <c r="D11" s="77" t="s">
        <v>20</v>
      </c>
      <c r="E11" s="7">
        <v>11.971</v>
      </c>
      <c r="F11" s="7">
        <v>33.995</v>
      </c>
      <c r="G11" s="46">
        <v>0.239</v>
      </c>
      <c r="H11" s="7">
        <v>11.315</v>
      </c>
      <c r="I11" s="7">
        <v>40.886</v>
      </c>
      <c r="J11" s="46">
        <v>0.259</v>
      </c>
      <c r="K11" s="7">
        <v>59.498</v>
      </c>
      <c r="L11" s="46">
        <v>0.996</v>
      </c>
      <c r="M11" s="31">
        <f>F11/$F$47</f>
        <v>0.00098137089850041</v>
      </c>
      <c r="N11" s="70">
        <v>0.02</v>
      </c>
      <c r="O11" s="69">
        <v>0.459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43.988</v>
      </c>
      <c r="F12" s="7">
        <v>149.329</v>
      </c>
      <c r="G12" s="46">
        <v>0.833</v>
      </c>
      <c r="H12" s="7">
        <v>40.544</v>
      </c>
      <c r="I12" s="7">
        <v>140.171</v>
      </c>
      <c r="J12" s="46">
        <v>0.878</v>
      </c>
      <c r="K12" s="7">
        <v>148.647</v>
      </c>
      <c r="L12" s="46">
        <v>1.044</v>
      </c>
      <c r="M12" s="31">
        <f>F12/$F$47</f>
        <v>0.0043108437976811</v>
      </c>
      <c r="N12" s="6">
        <v>1.478</v>
      </c>
      <c r="O12" s="7">
        <v>6.131</v>
      </c>
      <c r="P12" s="58">
        <v>0.849</v>
      </c>
    </row>
    <row r="13" spans="1:23" customHeight="1" ht="22">
      <c r="B13" s="138"/>
      <c r="C13" s="138"/>
      <c r="D13" s="77" t="s">
        <v>23</v>
      </c>
      <c r="E13" s="7">
        <v>293.966</v>
      </c>
      <c r="F13" s="7">
        <v>115.118</v>
      </c>
      <c r="G13" s="46">
        <v>0.782</v>
      </c>
      <c r="H13" s="7">
        <v>297.335</v>
      </c>
      <c r="I13" s="7">
        <v>70.158</v>
      </c>
      <c r="J13" s="46">
        <v>0.709</v>
      </c>
      <c r="K13" s="7">
        <v>4.257</v>
      </c>
      <c r="L13" s="46">
        <v>0.206</v>
      </c>
      <c r="M13" s="31">
        <f>F13/$F$47</f>
        <v>0.0033232373906036</v>
      </c>
      <c r="N13" s="6">
        <v>20.391</v>
      </c>
      <c r="O13" s="7">
        <v>12.53</v>
      </c>
      <c r="P13" s="58">
        <v>0.251</v>
      </c>
    </row>
    <row r="14" spans="1:23" customHeight="1" ht="22">
      <c r="B14" s="138"/>
      <c r="C14" s="138"/>
      <c r="D14" s="78" t="s">
        <v>24</v>
      </c>
      <c r="E14" s="17">
        <v>10.89</v>
      </c>
      <c r="F14" s="17">
        <v>231.206</v>
      </c>
      <c r="G14" s="47">
        <v>1.072</v>
      </c>
      <c r="H14" s="17">
        <v>10.259</v>
      </c>
      <c r="I14" s="17">
        <v>212.41</v>
      </c>
      <c r="J14" s="47">
        <v>1.111</v>
      </c>
      <c r="K14" s="17">
        <v>2.277</v>
      </c>
      <c r="L14" s="47">
        <v>0.57</v>
      </c>
      <c r="M14" s="32">
        <f>F14/$F$47</f>
        <v>0.0066744768336134</v>
      </c>
      <c r="N14" s="16">
        <v>0.388</v>
      </c>
      <c r="O14" s="17">
        <v>28.718</v>
      </c>
      <c r="P14" s="59">
        <v>1.345</v>
      </c>
    </row>
    <row r="15" spans="1:23" customHeight="1" ht="22">
      <c r="B15" s="138"/>
      <c r="C15" s="148"/>
      <c r="D15" s="20" t="s">
        <v>25</v>
      </c>
      <c r="E15" s="4">
        <v>5196.167</v>
      </c>
      <c r="F15" s="4">
        <v>6909.612</v>
      </c>
      <c r="G15" s="48">
        <v>0.846</v>
      </c>
      <c r="H15" s="4">
        <v>4843.317</v>
      </c>
      <c r="I15" s="4">
        <v>6506.919</v>
      </c>
      <c r="J15" s="48">
        <v>0.798</v>
      </c>
      <c r="K15" s="4">
        <v>15707.627</v>
      </c>
      <c r="L15" s="48">
        <v>1.197</v>
      </c>
      <c r="M15" s="33">
        <f>F15/$F$47</f>
        <v>0.19946733745343</v>
      </c>
      <c r="N15" s="41">
        <v>2036.08</v>
      </c>
      <c r="O15" s="38">
        <v>1905.012</v>
      </c>
      <c r="P15" s="60">
        <v>0.86</v>
      </c>
    </row>
    <row r="16" spans="1:23" customHeight="1" ht="22">
      <c r="B16" s="138"/>
      <c r="C16" s="153" t="s">
        <v>26</v>
      </c>
      <c r="D16" s="79" t="s">
        <v>14</v>
      </c>
      <c r="E16" s="13">
        <v>14314.007</v>
      </c>
      <c r="F16" s="13">
        <v>3183.683</v>
      </c>
      <c r="G16" s="49">
        <v>0.866</v>
      </c>
      <c r="H16" s="13">
        <v>15135.927</v>
      </c>
      <c r="I16" s="13">
        <v>3197.582</v>
      </c>
      <c r="J16" s="49">
        <v>0.923</v>
      </c>
      <c r="K16" s="13">
        <v>1797.98</v>
      </c>
      <c r="L16" s="49">
        <v>1.285</v>
      </c>
      <c r="M16" s="34">
        <f>F16/$F$47</f>
        <v>0.091906864134446</v>
      </c>
      <c r="N16" s="12">
        <v>145.611</v>
      </c>
      <c r="O16" s="13">
        <v>720.111</v>
      </c>
      <c r="P16" s="61">
        <v>0.915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970.585</v>
      </c>
      <c r="F17" s="7">
        <v>3161.739</v>
      </c>
      <c r="G17" s="46">
        <v>0.808</v>
      </c>
      <c r="H17" s="7">
        <v>980.453</v>
      </c>
      <c r="I17" s="7">
        <v>3225.791</v>
      </c>
      <c r="J17" s="46">
        <v>0.914</v>
      </c>
      <c r="K17" s="7">
        <v>4020.826</v>
      </c>
      <c r="L17" s="46">
        <v>1.076</v>
      </c>
      <c r="M17" s="31">
        <f>F17/$F$47</f>
        <v>0.091273382651972</v>
      </c>
      <c r="N17" s="6">
        <v>399.574</v>
      </c>
      <c r="O17" s="7">
        <v>1168.453</v>
      </c>
      <c r="P17" s="58">
        <v>1.035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355.821</v>
      </c>
      <c r="F18" s="7">
        <v>459.936</v>
      </c>
      <c r="G18" s="46">
        <v>0.739</v>
      </c>
      <c r="H18" s="7">
        <v>321.443</v>
      </c>
      <c r="I18" s="7">
        <v>486.577</v>
      </c>
      <c r="J18" s="46">
        <v>0.828</v>
      </c>
      <c r="K18" s="7">
        <v>871.712</v>
      </c>
      <c r="L18" s="46">
        <v>1.335</v>
      </c>
      <c r="M18" s="31">
        <f>F18/$F$47</f>
        <v>0.013277476263353</v>
      </c>
      <c r="N18" s="6">
        <v>0.297</v>
      </c>
      <c r="O18" s="7">
        <v>6.396</v>
      </c>
      <c r="P18" s="58">
        <v>0.777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29.343</v>
      </c>
      <c r="F19" s="7">
        <v>264.808</v>
      </c>
      <c r="G19" s="46">
        <v>0.631</v>
      </c>
      <c r="H19" s="7">
        <v>27.248</v>
      </c>
      <c r="I19" s="7">
        <v>261.916</v>
      </c>
      <c r="J19" s="74">
        <v>0.662</v>
      </c>
      <c r="K19" s="73">
        <v>130.823</v>
      </c>
      <c r="L19" s="46">
        <v>1.516</v>
      </c>
      <c r="M19" s="31">
        <f>F19/$F$47</f>
        <v>0.007644502570675</v>
      </c>
      <c r="N19" s="6">
        <v>13.018</v>
      </c>
      <c r="O19" s="7">
        <v>98.819</v>
      </c>
      <c r="P19" s="58">
        <v>0.628</v>
      </c>
    </row>
    <row r="20" spans="1:23" customHeight="1" ht="22">
      <c r="B20" s="138"/>
      <c r="C20" s="138"/>
      <c r="D20" s="77" t="s">
        <v>20</v>
      </c>
      <c r="E20" s="7">
        <v>154.69</v>
      </c>
      <c r="F20" s="7">
        <v>783.538</v>
      </c>
      <c r="G20" s="46">
        <v>0.696</v>
      </c>
      <c r="H20" s="7">
        <v>165.341</v>
      </c>
      <c r="I20" s="7">
        <v>841.338</v>
      </c>
      <c r="J20" s="46">
        <v>0.762</v>
      </c>
      <c r="K20" s="7">
        <v>439.666</v>
      </c>
      <c r="L20" s="46">
        <v>1.048</v>
      </c>
      <c r="M20" s="31">
        <f>F20/$F$47</f>
        <v>0.022619249626981</v>
      </c>
      <c r="N20" s="6">
        <v>43.341</v>
      </c>
      <c r="O20" s="7">
        <v>208.899</v>
      </c>
      <c r="P20" s="58">
        <v>0.762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127.108</v>
      </c>
      <c r="F21" s="7">
        <v>281.878</v>
      </c>
      <c r="G21" s="46">
        <v>0.812</v>
      </c>
      <c r="H21" s="7">
        <v>128.618</v>
      </c>
      <c r="I21" s="7">
        <v>305.35</v>
      </c>
      <c r="J21" s="46">
        <v>0.888</v>
      </c>
      <c r="K21" s="7">
        <v>111.246</v>
      </c>
      <c r="L21" s="46">
        <v>1.368</v>
      </c>
      <c r="M21" s="31">
        <f>F21/$F$47</f>
        <v>0.0081372809568319</v>
      </c>
      <c r="N21" s="6">
        <v>1.825</v>
      </c>
      <c r="O21" s="7">
        <v>26.251</v>
      </c>
      <c r="P21" s="58">
        <v>0.816</v>
      </c>
    </row>
    <row r="22" spans="1:23" customHeight="1" ht="22">
      <c r="B22" s="138"/>
      <c r="C22" s="138"/>
      <c r="D22" s="77" t="s">
        <v>27</v>
      </c>
      <c r="E22" s="7">
        <v>8.531</v>
      </c>
      <c r="F22" s="7">
        <v>55.946</v>
      </c>
      <c r="G22" s="46">
        <v>0.856</v>
      </c>
      <c r="H22" s="7">
        <v>7.933</v>
      </c>
      <c r="I22" s="7">
        <v>51.074</v>
      </c>
      <c r="J22" s="46">
        <v>0.846</v>
      </c>
      <c r="K22" s="7">
        <v>0.6</v>
      </c>
      <c r="L22" s="46">
        <v>0.715</v>
      </c>
      <c r="M22" s="31">
        <f>F22/$F$47</f>
        <v>0.0016150544576409</v>
      </c>
      <c r="N22" s="6">
        <v>0.465</v>
      </c>
      <c r="O22" s="7">
        <v>1.464</v>
      </c>
      <c r="P22" s="58">
        <v>0.255</v>
      </c>
    </row>
    <row r="23" spans="1:23" customHeight="1" ht="22">
      <c r="B23" s="138"/>
      <c r="C23" s="138"/>
      <c r="D23" s="77" t="s">
        <v>28</v>
      </c>
      <c r="E23" s="7">
        <v>42145.949</v>
      </c>
      <c r="F23" s="7">
        <v>11027.153</v>
      </c>
      <c r="G23" s="46">
        <v>0.756</v>
      </c>
      <c r="H23" s="7">
        <v>41837.143</v>
      </c>
      <c r="I23" s="7">
        <v>11539.635</v>
      </c>
      <c r="J23" s="46">
        <v>0.824</v>
      </c>
      <c r="K23" s="7">
        <v>60854.276</v>
      </c>
      <c r="L23" s="46">
        <v>0.997</v>
      </c>
      <c r="M23" s="31">
        <f>F23/$F$47</f>
        <v>0.31833290329494</v>
      </c>
      <c r="N23" s="6">
        <v>16732.562</v>
      </c>
      <c r="O23" s="7">
        <v>4831.371</v>
      </c>
      <c r="P23" s="58">
        <v>0.801</v>
      </c>
    </row>
    <row r="24" spans="1:23" customHeight="1" ht="22">
      <c r="B24" s="138"/>
      <c r="C24" s="138"/>
      <c r="D24" s="77" t="s">
        <v>24</v>
      </c>
      <c r="E24" s="7">
        <v>853.306</v>
      </c>
      <c r="F24" s="7">
        <v>3007.925</v>
      </c>
      <c r="G24" s="46">
        <v>0.919</v>
      </c>
      <c r="H24" s="7">
        <v>810.324</v>
      </c>
      <c r="I24" s="7">
        <v>3144.755</v>
      </c>
      <c r="J24" s="46">
        <v>0.955</v>
      </c>
      <c r="K24" s="7">
        <v>692.869</v>
      </c>
      <c r="L24" s="46">
        <v>0.703</v>
      </c>
      <c r="M24" s="31">
        <f>F24/$F$47</f>
        <v>0.086833065447032</v>
      </c>
      <c r="N24" s="6">
        <v>58.421</v>
      </c>
      <c r="O24" s="7">
        <v>403.623</v>
      </c>
      <c r="P24" s="58">
        <v>0.952</v>
      </c>
    </row>
    <row r="25" spans="1:23" customHeight="1" ht="22">
      <c r="B25" s="138"/>
      <c r="C25" s="138"/>
      <c r="D25" s="77" t="s">
        <v>29</v>
      </c>
      <c r="E25" s="17">
        <v>8298.439</v>
      </c>
      <c r="F25" s="17">
        <v>704.485</v>
      </c>
      <c r="G25" s="47">
        <v>1.092</v>
      </c>
      <c r="H25" s="17">
        <v>8290.657</v>
      </c>
      <c r="I25" s="17">
        <v>782.009</v>
      </c>
      <c r="J25" s="47">
        <v>1.085</v>
      </c>
      <c r="K25" s="17">
        <v>202.207</v>
      </c>
      <c r="L25" s="47">
        <v>0.759</v>
      </c>
      <c r="M25" s="32">
        <f>F25/$F$47</f>
        <v>0.020337140092074</v>
      </c>
      <c r="N25" s="16">
        <v>62.112</v>
      </c>
      <c r="O25" s="17">
        <v>420.483</v>
      </c>
      <c r="P25" s="59">
        <v>1.139</v>
      </c>
    </row>
    <row r="26" spans="1:23" customHeight="1" ht="22">
      <c r="B26" s="138"/>
      <c r="C26" s="138"/>
      <c r="D26" s="15" t="s">
        <v>30</v>
      </c>
      <c r="E26" s="4">
        <v>67257.779</v>
      </c>
      <c r="F26" s="4">
        <v>22931.091</v>
      </c>
      <c r="G26" s="48">
        <v>0.8</v>
      </c>
      <c r="H26" s="4">
        <v>67705.087</v>
      </c>
      <c r="I26" s="4">
        <v>23836.027</v>
      </c>
      <c r="J26" s="48">
        <v>0.867</v>
      </c>
      <c r="K26" s="4">
        <v>69122.205</v>
      </c>
      <c r="L26" s="48">
        <v>1.007</v>
      </c>
      <c r="M26" s="33">
        <f>F26/$F$47</f>
        <v>0.66197691949595</v>
      </c>
      <c r="N26" s="41">
        <v>17457.226</v>
      </c>
      <c r="O26" s="38">
        <v>7885.87</v>
      </c>
      <c r="P26" s="60">
        <v>0.856</v>
      </c>
    </row>
    <row r="27" spans="1:23" customHeight="1" ht="22">
      <c r="B27" s="138"/>
      <c r="C27" s="154" t="s">
        <v>31</v>
      </c>
      <c r="D27" s="80" t="s">
        <v>14</v>
      </c>
      <c r="E27" s="13">
        <v>5.448</v>
      </c>
      <c r="F27" s="18">
        <v>93.942</v>
      </c>
      <c r="G27" s="45">
        <v>0.952</v>
      </c>
      <c r="H27" s="18">
        <v>4.684</v>
      </c>
      <c r="I27" s="18">
        <v>94.004</v>
      </c>
      <c r="J27" s="45">
        <v>0.947</v>
      </c>
      <c r="K27" s="18">
        <v>14.217</v>
      </c>
      <c r="L27" s="45">
        <v>1.301</v>
      </c>
      <c r="M27" s="34">
        <f>F27/$F$47</f>
        <v>0.0027119266052927</v>
      </c>
      <c r="N27" s="12">
        <v>0.115</v>
      </c>
      <c r="O27" s="13">
        <v>1.718</v>
      </c>
      <c r="P27" s="61">
        <v>0.505</v>
      </c>
    </row>
    <row r="28" spans="1:23" customHeight="1" ht="22">
      <c r="B28" s="138"/>
      <c r="C28" s="155"/>
      <c r="D28" s="81" t="s">
        <v>15</v>
      </c>
      <c r="E28" s="7">
        <v>12.762</v>
      </c>
      <c r="F28" s="7">
        <v>145.962</v>
      </c>
      <c r="G28" s="46">
        <v>0.668</v>
      </c>
      <c r="H28" s="7">
        <v>14.439</v>
      </c>
      <c r="I28" s="7">
        <v>169.496</v>
      </c>
      <c r="J28" s="46">
        <v>0.747</v>
      </c>
      <c r="K28" s="7">
        <v>31.756</v>
      </c>
      <c r="L28" s="46">
        <v>1.062</v>
      </c>
      <c r="M28" s="31">
        <f>F28/$F$47</f>
        <v>0.0042136449209271</v>
      </c>
      <c r="N28" s="6">
        <v>5.855</v>
      </c>
      <c r="O28" s="7">
        <v>61.137</v>
      </c>
      <c r="P28" s="58">
        <v>0.94</v>
      </c>
    </row>
    <row r="29" spans="1:23" customHeight="1" ht="22">
      <c r="B29" s="138"/>
      <c r="C29" s="155"/>
      <c r="D29" s="81" t="s">
        <v>32</v>
      </c>
      <c r="E29" s="9">
        <v>2.375</v>
      </c>
      <c r="F29" s="9">
        <v>63.225</v>
      </c>
      <c r="G29" s="50">
        <v>0.866</v>
      </c>
      <c r="H29" s="9">
        <v>2.411</v>
      </c>
      <c r="I29" s="9">
        <v>91.213</v>
      </c>
      <c r="J29" s="50">
        <v>0.843</v>
      </c>
      <c r="K29" s="9">
        <v>1.17</v>
      </c>
      <c r="L29" s="50">
        <v>0.749</v>
      </c>
      <c r="M29" s="35">
        <f>F29/$F$47</f>
        <v>0.0018251853230678</v>
      </c>
      <c r="N29" s="6">
        <v>0.476</v>
      </c>
      <c r="O29" s="7">
        <v>30.531</v>
      </c>
      <c r="P29" s="58">
        <v>0.325</v>
      </c>
    </row>
    <row r="30" spans="1:23" customHeight="1" ht="22">
      <c r="B30" s="138"/>
      <c r="C30" s="155"/>
      <c r="D30" s="82" t="s">
        <v>28</v>
      </c>
      <c r="E30" s="17">
        <v>497.54</v>
      </c>
      <c r="F30" s="17">
        <v>1568.366</v>
      </c>
      <c r="G30" s="47">
        <v>0.774</v>
      </c>
      <c r="H30" s="17">
        <v>554.363</v>
      </c>
      <c r="I30" s="17">
        <v>1891.698</v>
      </c>
      <c r="J30" s="47">
        <v>0.871</v>
      </c>
      <c r="K30" s="17">
        <v>1533.175</v>
      </c>
      <c r="L30" s="47">
        <v>1.063</v>
      </c>
      <c r="M30" s="32">
        <f>F30/$F$47</f>
        <v>0.045275739096852</v>
      </c>
      <c r="N30" s="16">
        <v>271.0</v>
      </c>
      <c r="O30" s="17">
        <v>748.292</v>
      </c>
      <c r="P30" s="59">
        <v>0.864</v>
      </c>
    </row>
    <row r="31" spans="1:23" customHeight="1" ht="22">
      <c r="B31" s="138"/>
      <c r="C31" s="156"/>
      <c r="D31" s="15" t="s">
        <v>33</v>
      </c>
      <c r="E31" s="4">
        <v>518.125</v>
      </c>
      <c r="F31" s="4">
        <v>1871.495</v>
      </c>
      <c r="G31" s="48">
        <v>0.774</v>
      </c>
      <c r="H31" s="4">
        <v>575.897</v>
      </c>
      <c r="I31" s="4">
        <v>2246.411</v>
      </c>
      <c r="J31" s="48">
        <v>0.862</v>
      </c>
      <c r="K31" s="4">
        <v>1580.318</v>
      </c>
      <c r="L31" s="48">
        <v>1.064</v>
      </c>
      <c r="M31" s="33">
        <f>F31/$F$47</f>
        <v>0.05402649594614</v>
      </c>
      <c r="N31" s="14">
        <v>277.446</v>
      </c>
      <c r="O31" s="4">
        <v>841.678</v>
      </c>
      <c r="P31" s="62">
        <v>0.818</v>
      </c>
    </row>
    <row r="32" spans="1:23" customHeight="1" ht="22">
      <c r="B32" s="138"/>
      <c r="C32" s="153" t="s">
        <v>34</v>
      </c>
      <c r="D32" s="80" t="s">
        <v>14</v>
      </c>
      <c r="E32" s="13">
        <v>16400.416</v>
      </c>
      <c r="F32" s="13">
        <v>4633.363</v>
      </c>
      <c r="G32" s="49">
        <v>0.842</v>
      </c>
      <c r="H32" s="13">
        <v>17194.159</v>
      </c>
      <c r="I32" s="13">
        <v>4583.895</v>
      </c>
      <c r="J32" s="49">
        <v>0.871</v>
      </c>
      <c r="K32" s="13">
        <v>11993.553</v>
      </c>
      <c r="L32" s="49">
        <v>1.151</v>
      </c>
      <c r="M32" s="34">
        <f>F32/$F$47</f>
        <v>0.13375636447679</v>
      </c>
      <c r="N32" s="12">
        <v>821.75</v>
      </c>
      <c r="O32" s="13">
        <v>970.642</v>
      </c>
      <c r="P32" s="61">
        <v>0.86</v>
      </c>
    </row>
    <row r="33" spans="1:23" customHeight="1" ht="22">
      <c r="B33" s="138"/>
      <c r="C33" s="138"/>
      <c r="D33" s="81" t="s">
        <v>15</v>
      </c>
      <c r="E33" s="7">
        <v>1091.378</v>
      </c>
      <c r="F33" s="7">
        <v>3774.054</v>
      </c>
      <c r="G33" s="46">
        <v>0.788</v>
      </c>
      <c r="H33" s="7">
        <v>1108.582</v>
      </c>
      <c r="I33" s="7">
        <v>3830.722</v>
      </c>
      <c r="J33" s="46">
        <v>0.875</v>
      </c>
      <c r="K33" s="7">
        <v>4584.22</v>
      </c>
      <c r="L33" s="46">
        <v>1.074</v>
      </c>
      <c r="M33" s="31">
        <f>F33/$F$47</f>
        <v>0.10894975040356</v>
      </c>
      <c r="N33" s="6">
        <v>435.829</v>
      </c>
      <c r="O33" s="7">
        <v>1277.59</v>
      </c>
      <c r="P33" s="58">
        <v>1.002</v>
      </c>
    </row>
    <row r="34" spans="1:23" customHeight="1" ht="22">
      <c r="B34" s="138"/>
      <c r="C34" s="138"/>
      <c r="D34" s="81" t="s">
        <v>16</v>
      </c>
      <c r="E34" s="7">
        <v>368.638</v>
      </c>
      <c r="F34" s="7">
        <v>620.366</v>
      </c>
      <c r="G34" s="46">
        <v>0.781</v>
      </c>
      <c r="H34" s="7">
        <v>334.057</v>
      </c>
      <c r="I34" s="7">
        <v>653.595</v>
      </c>
      <c r="J34" s="46">
        <v>0.832</v>
      </c>
      <c r="K34" s="7">
        <v>878.232</v>
      </c>
      <c r="L34" s="46">
        <v>1.322</v>
      </c>
      <c r="M34" s="31">
        <f>F34/$F$47</f>
        <v>0.01790878478656</v>
      </c>
      <c r="N34" s="6">
        <v>2.405</v>
      </c>
      <c r="O34" s="7">
        <v>40.801</v>
      </c>
      <c r="P34" s="58">
        <v>0.384</v>
      </c>
    </row>
    <row r="35" spans="1:23" customHeight="1" ht="22">
      <c r="B35" s="138"/>
      <c r="C35" s="138"/>
      <c r="D35" s="81" t="s">
        <v>17</v>
      </c>
      <c r="E35" s="7">
        <v>11.419</v>
      </c>
      <c r="F35" s="7">
        <v>652.941</v>
      </c>
      <c r="G35" s="46">
        <v>0.792</v>
      </c>
      <c r="H35" s="7">
        <v>9.46</v>
      </c>
      <c r="I35" s="7">
        <v>632.086</v>
      </c>
      <c r="J35" s="46">
        <v>0.757</v>
      </c>
      <c r="K35" s="7">
        <v>0.911</v>
      </c>
      <c r="L35" s="46">
        <v>0.805</v>
      </c>
      <c r="M35" s="31">
        <f>F35/$F$47</f>
        <v>0.018849162989785</v>
      </c>
      <c r="N35" s="6">
        <v>1.547</v>
      </c>
      <c r="O35" s="7">
        <v>134.74</v>
      </c>
      <c r="P35" s="58">
        <v>0.832</v>
      </c>
    </row>
    <row r="36" spans="1:23" customHeight="1" ht="22">
      <c r="B36" s="138"/>
      <c r="C36" s="138"/>
      <c r="D36" s="81" t="s">
        <v>18</v>
      </c>
      <c r="E36" s="7">
        <v>3.815</v>
      </c>
      <c r="F36" s="7">
        <v>873.726</v>
      </c>
      <c r="G36" s="46">
        <v>0.948</v>
      </c>
      <c r="H36" s="7">
        <v>2.921</v>
      </c>
      <c r="I36" s="7">
        <v>839.558</v>
      </c>
      <c r="J36" s="46">
        <v>0.933</v>
      </c>
      <c r="K36" s="7">
        <v>0.038</v>
      </c>
      <c r="L36" s="46">
        <v>0.5</v>
      </c>
      <c r="M36" s="31">
        <f>F36/$F$47</f>
        <v>0.025222805402652</v>
      </c>
      <c r="N36" s="6">
        <v>0.653</v>
      </c>
      <c r="O36" s="7">
        <v>258.52</v>
      </c>
      <c r="P36" s="58">
        <v>0.947</v>
      </c>
    </row>
    <row r="37" spans="1:23" customHeight="1" ht="22">
      <c r="B37" s="138"/>
      <c r="C37" s="138"/>
      <c r="D37" s="81" t="s">
        <v>35</v>
      </c>
      <c r="E37" s="7">
        <v>2650.027</v>
      </c>
      <c r="F37" s="7">
        <v>3198.809</v>
      </c>
      <c r="G37" s="46">
        <v>0.872</v>
      </c>
      <c r="H37" s="7">
        <v>2321.29</v>
      </c>
      <c r="I37" s="7">
        <v>3030.017</v>
      </c>
      <c r="J37" s="74">
        <v>0.799</v>
      </c>
      <c r="K37" s="73">
        <v>4904.478</v>
      </c>
      <c r="L37" s="74">
        <v>1.42</v>
      </c>
      <c r="M37" s="31">
        <f>F37/$F$47</f>
        <v>0.092343522943409</v>
      </c>
      <c r="N37" s="6">
        <v>1316.565</v>
      </c>
      <c r="O37" s="7">
        <v>1262.046</v>
      </c>
      <c r="P37" s="58">
        <v>0.878</v>
      </c>
    </row>
    <row r="38" spans="1:23" customHeight="1" ht="22">
      <c r="B38" s="138"/>
      <c r="C38" s="138"/>
      <c r="D38" s="81" t="s">
        <v>20</v>
      </c>
      <c r="E38" s="7">
        <v>166.661</v>
      </c>
      <c r="F38" s="7">
        <v>817.533</v>
      </c>
      <c r="G38" s="46">
        <v>0.644</v>
      </c>
      <c r="H38" s="7">
        <v>176.656</v>
      </c>
      <c r="I38" s="7">
        <v>882.224</v>
      </c>
      <c r="J38" s="46">
        <v>0.699</v>
      </c>
      <c r="K38" s="7">
        <v>499.164</v>
      </c>
      <c r="L38" s="46">
        <v>1.041</v>
      </c>
      <c r="M38" s="31">
        <f>F38/$F$47</f>
        <v>0.023600620525481</v>
      </c>
      <c r="N38" s="6">
        <v>43.361</v>
      </c>
      <c r="O38" s="7">
        <v>209.358</v>
      </c>
      <c r="P38" s="58">
        <v>0.763</v>
      </c>
    </row>
    <row r="39" spans="1:23" customHeight="1" ht="22">
      <c r="B39" s="138"/>
      <c r="C39" s="138"/>
      <c r="D39" s="81" t="s">
        <v>22</v>
      </c>
      <c r="E39" s="7">
        <v>171.096</v>
      </c>
      <c r="F39" s="7">
        <v>431.207</v>
      </c>
      <c r="G39" s="46">
        <v>0.819</v>
      </c>
      <c r="H39" s="7">
        <v>169.162</v>
      </c>
      <c r="I39" s="7">
        <v>445.521</v>
      </c>
      <c r="J39" s="46">
        <v>0.885</v>
      </c>
      <c r="K39" s="7">
        <v>259.893</v>
      </c>
      <c r="L39" s="46">
        <v>1.162</v>
      </c>
      <c r="M39" s="31">
        <f>F39/$F$47</f>
        <v>0.012448124754513</v>
      </c>
      <c r="N39" s="6">
        <v>3.303</v>
      </c>
      <c r="O39" s="7">
        <v>32.382</v>
      </c>
      <c r="P39" s="58">
        <v>0.822</v>
      </c>
    </row>
    <row r="40" spans="1:23" customHeight="1" ht="22">
      <c r="B40" s="138"/>
      <c r="C40" s="138"/>
      <c r="D40" s="81" t="s">
        <v>23</v>
      </c>
      <c r="E40" s="7">
        <v>302.497</v>
      </c>
      <c r="F40" s="7">
        <v>171.064</v>
      </c>
      <c r="G40" s="46">
        <v>0.805</v>
      </c>
      <c r="H40" s="7">
        <v>305.268</v>
      </c>
      <c r="I40" s="7">
        <v>121.232</v>
      </c>
      <c r="J40" s="46">
        <v>0.761</v>
      </c>
      <c r="K40" s="7">
        <v>4.857</v>
      </c>
      <c r="L40" s="46">
        <v>0.226</v>
      </c>
      <c r="M40" s="31">
        <f>F40/$F$47</f>
        <v>0.0049382918482446</v>
      </c>
      <c r="N40" s="6">
        <v>20.856</v>
      </c>
      <c r="O40" s="7">
        <v>13.994</v>
      </c>
      <c r="P40" s="58">
        <v>0.252</v>
      </c>
    </row>
    <row r="41" spans="1:23" customHeight="1" ht="22">
      <c r="B41" s="138"/>
      <c r="C41" s="138"/>
      <c r="D41" s="83" t="s">
        <v>28</v>
      </c>
      <c r="E41" s="8">
        <v>42643.489</v>
      </c>
      <c r="F41" s="8">
        <v>12595.519</v>
      </c>
      <c r="G41" s="51">
        <v>0.758</v>
      </c>
      <c r="H41" s="8">
        <v>42391.506</v>
      </c>
      <c r="I41" s="8">
        <v>13431.333</v>
      </c>
      <c r="J41" s="51">
        <v>0.83</v>
      </c>
      <c r="K41" s="8">
        <v>62387.451</v>
      </c>
      <c r="L41" s="51">
        <v>0.998</v>
      </c>
      <c r="M41" s="31">
        <f>F41/$F$47</f>
        <v>0.36360864239179</v>
      </c>
      <c r="N41" s="6">
        <v>17003.562</v>
      </c>
      <c r="O41" s="7">
        <v>5579.663</v>
      </c>
      <c r="P41" s="58">
        <v>0.809</v>
      </c>
    </row>
    <row r="42" spans="1:23" customHeight="1" ht="22">
      <c r="B42" s="138"/>
      <c r="C42" s="138"/>
      <c r="D42" s="81" t="s">
        <v>36</v>
      </c>
      <c r="E42" s="7">
        <v>8980.991</v>
      </c>
      <c r="F42" s="7">
        <v>1430.488</v>
      </c>
      <c r="G42" s="46">
        <v>0.919</v>
      </c>
      <c r="H42" s="7">
        <v>8418.103</v>
      </c>
      <c r="I42" s="7">
        <v>1384.0</v>
      </c>
      <c r="J42" s="46">
        <v>0.879</v>
      </c>
      <c r="K42" s="7">
        <v>5111.372</v>
      </c>
      <c r="L42" s="46">
        <v>1.034</v>
      </c>
      <c r="M42" s="35">
        <f>F42/$F$47</f>
        <v>0.04129546385804</v>
      </c>
      <c r="N42" s="6">
        <v>3572.486</v>
      </c>
      <c r="O42" s="7">
        <v>328.103</v>
      </c>
      <c r="P42" s="58">
        <v>0.863</v>
      </c>
    </row>
    <row r="43" spans="1:23" customHeight="1" ht="22">
      <c r="B43" s="138"/>
      <c r="C43" s="138"/>
      <c r="D43" s="84" t="s">
        <v>37</v>
      </c>
      <c r="E43" s="5">
        <v>127.509</v>
      </c>
      <c r="F43" s="5">
        <v>1497.632</v>
      </c>
      <c r="G43" s="52">
        <v>0.833</v>
      </c>
      <c r="H43" s="5">
        <v>105.059</v>
      </c>
      <c r="I43" s="5">
        <v>1545.389</v>
      </c>
      <c r="J43" s="52">
        <v>0.816</v>
      </c>
      <c r="K43" s="5">
        <v>298.427</v>
      </c>
      <c r="L43" s="52">
        <v>1.027</v>
      </c>
      <c r="M43" s="31">
        <f>F43/$F$47</f>
        <v>0.043233783246447</v>
      </c>
      <c r="N43" s="16">
        <v>64.175</v>
      </c>
      <c r="O43" s="72">
        <v>575.914</v>
      </c>
      <c r="P43" s="59">
        <v>0.872</v>
      </c>
    </row>
    <row r="44" spans="1:23" customHeight="1" ht="22">
      <c r="B44" s="138"/>
      <c r="C44" s="138"/>
      <c r="D44" s="85" t="s">
        <v>38</v>
      </c>
      <c r="E44" s="11">
        <v>72917.936</v>
      </c>
      <c r="F44" s="11">
        <v>30696.702</v>
      </c>
      <c r="G44" s="53">
        <v>0.798</v>
      </c>
      <c r="H44" s="11">
        <v>72536.223</v>
      </c>
      <c r="I44" s="11">
        <v>31379.572</v>
      </c>
      <c r="J44" s="53">
        <v>0.836</v>
      </c>
      <c r="K44" s="11">
        <v>90922.596</v>
      </c>
      <c r="L44" s="53">
        <v>1.042</v>
      </c>
      <c r="M44" s="66">
        <f>F44/$F$47</f>
        <v>0.88615531762728</v>
      </c>
      <c r="N44" s="10">
        <v>23286.492</v>
      </c>
      <c r="O44" s="11">
        <v>10683.753</v>
      </c>
      <c r="P44" s="63">
        <v>0.842</v>
      </c>
    </row>
    <row r="45" spans="1:23" customHeight="1" ht="22">
      <c r="B45" s="138"/>
      <c r="C45" s="138"/>
      <c r="D45" s="86" t="s">
        <v>24</v>
      </c>
      <c r="E45" s="9">
        <v>864.196</v>
      </c>
      <c r="F45" s="9">
        <v>3239.131</v>
      </c>
      <c r="G45" s="50">
        <v>0.929</v>
      </c>
      <c r="H45" s="9">
        <v>820.583</v>
      </c>
      <c r="I45" s="9">
        <v>3357.165</v>
      </c>
      <c r="J45" s="50">
        <v>0.964</v>
      </c>
      <c r="K45" s="9">
        <v>695.146</v>
      </c>
      <c r="L45" s="50">
        <v>0.702</v>
      </c>
      <c r="M45" s="35">
        <f>F45/$F$47</f>
        <v>0.093507542280645</v>
      </c>
      <c r="N45" s="42">
        <v>58.809</v>
      </c>
      <c r="O45" s="39">
        <v>432.341</v>
      </c>
      <c r="P45" s="64">
        <v>0.971</v>
      </c>
    </row>
    <row r="46" spans="1:23" customHeight="1" ht="22">
      <c r="B46" s="138"/>
      <c r="C46" s="157"/>
      <c r="D46" s="81" t="s">
        <v>29</v>
      </c>
      <c r="E46" s="8">
        <v>8298.439</v>
      </c>
      <c r="F46" s="8">
        <v>704.485</v>
      </c>
      <c r="G46" s="51">
        <v>1.092</v>
      </c>
      <c r="H46" s="8">
        <v>8290.657</v>
      </c>
      <c r="I46" s="8">
        <v>782.009</v>
      </c>
      <c r="J46" s="51">
        <v>1.085</v>
      </c>
      <c r="K46" s="8">
        <v>202.207</v>
      </c>
      <c r="L46" s="51">
        <v>0.759</v>
      </c>
      <c r="M46" s="36">
        <f>F46/$F$47</f>
        <v>0.020337140092074</v>
      </c>
      <c r="N46" s="16">
        <v>62.112</v>
      </c>
      <c r="O46" s="17">
        <v>420.483</v>
      </c>
      <c r="P46" s="59">
        <v>1.139</v>
      </c>
    </row>
    <row r="47" spans="1:23" customHeight="1" ht="22">
      <c r="B47" s="139"/>
      <c r="C47" s="88"/>
      <c r="D47" s="87" t="s">
        <v>39</v>
      </c>
      <c r="E47" s="28">
        <v>82080.571</v>
      </c>
      <c r="F47" s="28">
        <v>34640.318</v>
      </c>
      <c r="G47" s="54">
        <v>0.813</v>
      </c>
      <c r="H47" s="28">
        <v>81647.463</v>
      </c>
      <c r="I47" s="28">
        <v>35518.746</v>
      </c>
      <c r="J47" s="54">
        <v>0.851</v>
      </c>
      <c r="K47" s="28">
        <v>91819.949</v>
      </c>
      <c r="L47" s="54">
        <v>1.037</v>
      </c>
      <c r="M47" s="37">
        <f>SUM(M44:M46)</f>
        <v>1</v>
      </c>
      <c r="N47" s="43">
        <v>23407.413</v>
      </c>
      <c r="O47" s="28">
        <v>11536.577</v>
      </c>
      <c r="P47" s="65">
        <v>0.855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54326.591</v>
      </c>
      <c r="F51" s="108"/>
      <c r="G51" s="109">
        <v>339.532</v>
      </c>
      <c r="H51" s="110"/>
      <c r="I51" s="111">
        <v>11766.453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2202.284</v>
      </c>
      <c r="F52" s="114"/>
      <c r="G52" s="113">
        <v>79.05</v>
      </c>
      <c r="H52" s="114"/>
      <c r="I52" s="115">
        <v>1279.785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8812.342</v>
      </c>
      <c r="F53" s="114"/>
      <c r="G53" s="113">
        <v>15.471</v>
      </c>
      <c r="H53" s="114"/>
      <c r="I53" s="115">
        <v>123.177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19.709</v>
      </c>
      <c r="F54" s="121"/>
      <c r="G54" s="120">
        <v>0.806</v>
      </c>
      <c r="H54" s="121"/>
      <c r="I54" s="122">
        <v>53.94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65360.926</v>
      </c>
      <c r="F55" s="93"/>
      <c r="G55" s="92">
        <v>434.859</v>
      </c>
      <c r="H55" s="93"/>
      <c r="I55" s="94">
        <v>13223.355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