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2" sheetId="1" r:id="rId4"/>
  </sheets>
  <definedNames>
    <definedName name="_xlnm.Print_Area" localSheetId="0">'2023.2'!$A$1:$P$56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<sst xmlns="http://schemas.openxmlformats.org/spreadsheetml/2006/main" uniqueCount="52">
  <si>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February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</si>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</sst>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2507.615</v>
      </c>
      <c r="F5" s="18">
        <v>1529.024</v>
      </c>
      <c r="G5" s="45">
        <v>1.03</v>
      </c>
      <c r="H5" s="18">
        <v>2068.27</v>
      </c>
      <c r="I5" s="18">
        <v>1360.036</v>
      </c>
      <c r="J5" s="45">
        <v>0.888</v>
      </c>
      <c r="K5" s="18">
        <v>7403.594</v>
      </c>
      <c r="L5" s="45">
        <v>1.333</v>
      </c>
      <c r="M5" s="30">
        <f>F5/$F$47</f>
        <v>0.039379968648989</v>
      </c>
      <c r="N5" s="40">
        <v>871.884</v>
      </c>
      <c r="O5" s="18">
        <v>414.572</v>
      </c>
      <c r="P5" s="57">
        <v>1.177</v>
      </c>
    </row>
    <row r="6" spans="1:23" customHeight="1" ht="22">
      <c r="B6" s="138"/>
      <c r="C6" s="138"/>
      <c r="D6" s="77" t="s">
        <v>15</v>
      </c>
      <c r="E6" s="7">
        <v>98.399</v>
      </c>
      <c r="F6" s="7">
        <v>417.658</v>
      </c>
      <c r="G6" s="46">
        <v>1.106</v>
      </c>
      <c r="H6" s="7">
        <v>81.353</v>
      </c>
      <c r="I6" s="7">
        <v>353.915</v>
      </c>
      <c r="J6" s="46">
        <v>0.854</v>
      </c>
      <c r="K6" s="7">
        <v>349.076</v>
      </c>
      <c r="L6" s="46">
        <v>1.113</v>
      </c>
      <c r="M6" s="31">
        <f>F6/$F$47</f>
        <v>0.010756769642595</v>
      </c>
      <c r="N6" s="6">
        <v>22.98</v>
      </c>
      <c r="O6" s="7">
        <v>35.621</v>
      </c>
      <c r="P6" s="58">
        <v>0.842</v>
      </c>
    </row>
    <row r="7" spans="1:23" customHeight="1" ht="22">
      <c r="B7" s="138"/>
      <c r="C7" s="138"/>
      <c r="D7" s="77" t="s">
        <v>16</v>
      </c>
      <c r="E7" s="7">
        <v>5.502</v>
      </c>
      <c r="F7" s="7">
        <v>79.421</v>
      </c>
      <c r="G7" s="46">
        <v>1.007</v>
      </c>
      <c r="H7" s="7">
        <v>4.914</v>
      </c>
      <c r="I7" s="7">
        <v>55.534</v>
      </c>
      <c r="J7" s="46">
        <v>0.947</v>
      </c>
      <c r="K7" s="7">
        <v>5.275</v>
      </c>
      <c r="L7" s="46">
        <v>0.883</v>
      </c>
      <c r="M7" s="31">
        <f>F7/$F$47</f>
        <v>0.0020454855450741</v>
      </c>
      <c r="N7" s="6">
        <v>0.137</v>
      </c>
      <c r="O7" s="7">
        <v>2.107</v>
      </c>
      <c r="P7" s="58">
        <v>1.05</v>
      </c>
    </row>
    <row r="8" spans="1:23" customHeight="1" ht="22">
      <c r="B8" s="138"/>
      <c r="C8" s="138"/>
      <c r="D8" s="77" t="s">
        <v>17</v>
      </c>
      <c r="E8" s="7">
        <v>10.184</v>
      </c>
      <c r="F8" s="7">
        <v>694.164</v>
      </c>
      <c r="G8" s="46">
        <v>1.023</v>
      </c>
      <c r="H8" s="7">
        <v>8.397</v>
      </c>
      <c r="I8" s="7">
        <v>665.297</v>
      </c>
      <c r="J8" s="46">
        <v>1.015</v>
      </c>
      <c r="K8" s="7">
        <v>0.998</v>
      </c>
      <c r="L8" s="46">
        <v>1.121</v>
      </c>
      <c r="M8" s="31">
        <f>F8/$F$47</f>
        <v>0.017878173630536</v>
      </c>
      <c r="N8" s="6">
        <v>1.315</v>
      </c>
      <c r="O8" s="7">
        <v>129.645</v>
      </c>
      <c r="P8" s="58">
        <v>1.015</v>
      </c>
    </row>
    <row r="9" spans="1:23" customHeight="1" ht="22">
      <c r="B9" s="138"/>
      <c r="C9" s="138"/>
      <c r="D9" s="77" t="s">
        <v>18</v>
      </c>
      <c r="E9" s="7">
        <v>3.323</v>
      </c>
      <c r="F9" s="7">
        <v>703.93</v>
      </c>
      <c r="G9" s="46">
        <v>0.964</v>
      </c>
      <c r="H9" s="7">
        <v>2.461</v>
      </c>
      <c r="I9" s="7">
        <v>625.21</v>
      </c>
      <c r="J9" s="46">
        <v>0.945</v>
      </c>
      <c r="K9" s="7">
        <v>0.05</v>
      </c>
      <c r="L9" s="46">
        <v>0.893</v>
      </c>
      <c r="M9" s="31">
        <f>F9/$F$47</f>
        <v>0.018129696676496</v>
      </c>
      <c r="N9" s="6">
        <v>0.553</v>
      </c>
      <c r="O9" s="7">
        <v>203.767</v>
      </c>
      <c r="P9" s="58">
        <v>1.065</v>
      </c>
    </row>
    <row r="10" spans="1:23" customHeight="1" ht="22">
      <c r="B10" s="138"/>
      <c r="C10" s="138"/>
      <c r="D10" s="77" t="s">
        <v>19</v>
      </c>
      <c r="E10" s="7">
        <v>3250.45</v>
      </c>
      <c r="F10" s="7">
        <v>3357.074</v>
      </c>
      <c r="G10" s="46">
        <v>1.08</v>
      </c>
      <c r="H10" s="7">
        <v>2979.158</v>
      </c>
      <c r="I10" s="7">
        <v>3226.952</v>
      </c>
      <c r="J10" s="46">
        <v>1.005</v>
      </c>
      <c r="K10" s="7">
        <v>4596.628</v>
      </c>
      <c r="L10" s="46">
        <v>1.265</v>
      </c>
      <c r="M10" s="31">
        <f>F10/$F$47</f>
        <v>0.086461343230934</v>
      </c>
      <c r="N10" s="71">
        <v>2062.859</v>
      </c>
      <c r="O10" s="7">
        <v>1693.591</v>
      </c>
      <c r="P10" s="58">
        <v>1.125</v>
      </c>
    </row>
    <row r="11" spans="1:23" customHeight="1" ht="22">
      <c r="B11" s="138"/>
      <c r="C11" s="138"/>
      <c r="D11" s="77" t="s">
        <v>20</v>
      </c>
      <c r="E11" s="7">
        <v>10.846</v>
      </c>
      <c r="F11" s="7">
        <v>30.496</v>
      </c>
      <c r="G11" s="46">
        <v>0.985</v>
      </c>
      <c r="H11" s="7">
        <v>10.857</v>
      </c>
      <c r="I11" s="7">
        <v>33.609</v>
      </c>
      <c r="J11" s="46">
        <v>0.956</v>
      </c>
      <c r="K11" s="7">
        <v>54.823</v>
      </c>
      <c r="L11" s="46">
        <v>1.225</v>
      </c>
      <c r="M11" s="31">
        <f>F11/$F$47</f>
        <v>0.00078542359303684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33.708</v>
      </c>
      <c r="F12" s="7">
        <v>140.856</v>
      </c>
      <c r="G12" s="46">
        <v>0.986</v>
      </c>
      <c r="H12" s="7">
        <v>32.356</v>
      </c>
      <c r="I12" s="7">
        <v>116.794</v>
      </c>
      <c r="J12" s="46">
        <v>0.941</v>
      </c>
      <c r="K12" s="7">
        <v>97.902</v>
      </c>
      <c r="L12" s="46">
        <v>0.944</v>
      </c>
      <c r="M12" s="31">
        <f>F12/$F$47</f>
        <v>0.0036277421832633</v>
      </c>
      <c r="N12" s="6">
        <v>1.241</v>
      </c>
      <c r="O12" s="7">
        <v>4.035</v>
      </c>
      <c r="P12" s="58">
        <v>1.012</v>
      </c>
    </row>
    <row r="13" spans="1:23" customHeight="1" ht="22">
      <c r="B13" s="138"/>
      <c r="C13" s="138"/>
      <c r="D13" s="77" t="s">
        <v>23</v>
      </c>
      <c r="E13" s="7">
        <v>202.401</v>
      </c>
      <c r="F13" s="7">
        <v>134.557</v>
      </c>
      <c r="G13" s="46">
        <v>1.101</v>
      </c>
      <c r="H13" s="7">
        <v>196.361</v>
      </c>
      <c r="I13" s="7">
        <v>70.09</v>
      </c>
      <c r="J13" s="46">
        <v>0.923</v>
      </c>
      <c r="K13" s="7">
        <v>14.487</v>
      </c>
      <c r="L13" s="46">
        <v>2.828</v>
      </c>
      <c r="M13" s="31">
        <f>F13/$F$47</f>
        <v>0.003465511621467</v>
      </c>
      <c r="N13" s="6">
        <v>57.05</v>
      </c>
      <c r="O13" s="7">
        <v>25.034</v>
      </c>
      <c r="P13" s="58">
        <v>0.93</v>
      </c>
    </row>
    <row r="14" spans="1:23" customHeight="1" ht="22">
      <c r="B14" s="138"/>
      <c r="C14" s="138"/>
      <c r="D14" s="78" t="s">
        <v>24</v>
      </c>
      <c r="E14" s="17">
        <v>8.032</v>
      </c>
      <c r="F14" s="17">
        <v>166.318</v>
      </c>
      <c r="G14" s="47">
        <v>0.953</v>
      </c>
      <c r="H14" s="17">
        <v>5.142</v>
      </c>
      <c r="I14" s="17">
        <v>172.067</v>
      </c>
      <c r="J14" s="47">
        <v>1.013</v>
      </c>
      <c r="K14" s="17">
        <v>2.475</v>
      </c>
      <c r="L14" s="47">
        <v>1.482</v>
      </c>
      <c r="M14" s="32">
        <f>F14/$F$47</f>
        <v>0.0042835152527119</v>
      </c>
      <c r="N14" s="16">
        <v>0.953</v>
      </c>
      <c r="O14" s="17">
        <v>33.477</v>
      </c>
      <c r="P14" s="59">
        <v>1.464</v>
      </c>
    </row>
    <row r="15" spans="1:23" customHeight="1" ht="22">
      <c r="B15" s="138"/>
      <c r="C15" s="148"/>
      <c r="D15" s="20" t="s">
        <v>25</v>
      </c>
      <c r="E15" s="4">
        <v>6130.46</v>
      </c>
      <c r="F15" s="4">
        <v>7253.498</v>
      </c>
      <c r="G15" s="48">
        <v>1.047</v>
      </c>
      <c r="H15" s="4">
        <v>5389.269</v>
      </c>
      <c r="I15" s="4">
        <v>6679.504</v>
      </c>
      <c r="J15" s="48">
        <v>0.963</v>
      </c>
      <c r="K15" s="4">
        <v>12525.308</v>
      </c>
      <c r="L15" s="48">
        <v>1.296</v>
      </c>
      <c r="M15" s="33">
        <f>F15/$F$47</f>
        <v>0.1868136300251</v>
      </c>
      <c r="N15" s="41">
        <v>3018.972</v>
      </c>
      <c r="O15" s="38">
        <v>2541.849</v>
      </c>
      <c r="P15" s="60">
        <v>1.117</v>
      </c>
    </row>
    <row r="16" spans="1:23" customHeight="1" ht="22">
      <c r="B16" s="138"/>
      <c r="C16" s="153" t="s">
        <v>26</v>
      </c>
      <c r="D16" s="79" t="s">
        <v>14</v>
      </c>
      <c r="E16" s="13">
        <v>8163.442</v>
      </c>
      <c r="F16" s="13">
        <v>3495.25</v>
      </c>
      <c r="G16" s="49">
        <v>0.953</v>
      </c>
      <c r="H16" s="13">
        <v>8328.648</v>
      </c>
      <c r="I16" s="13">
        <v>3293.261</v>
      </c>
      <c r="J16" s="49">
        <v>0.908</v>
      </c>
      <c r="K16" s="13">
        <v>2099.689</v>
      </c>
      <c r="L16" s="49">
        <v>1.279</v>
      </c>
      <c r="M16" s="34">
        <f>F16/$F$47</f>
        <v>0.090020062092144</v>
      </c>
      <c r="N16" s="12">
        <v>159.751</v>
      </c>
      <c r="O16" s="13">
        <v>961.342</v>
      </c>
      <c r="P16" s="61">
        <v>1.179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1069.813</v>
      </c>
      <c r="F17" s="7">
        <v>3738.267</v>
      </c>
      <c r="G17" s="46">
        <v>1.052</v>
      </c>
      <c r="H17" s="7">
        <v>929.766</v>
      </c>
      <c r="I17" s="7">
        <v>3345.769</v>
      </c>
      <c r="J17" s="46">
        <v>0.967</v>
      </c>
      <c r="K17" s="7">
        <v>4452.058</v>
      </c>
      <c r="L17" s="46">
        <v>1.159</v>
      </c>
      <c r="M17" s="31">
        <f>F17/$F$47</f>
        <v>0.096278957859098</v>
      </c>
      <c r="N17" s="6">
        <v>340.743</v>
      </c>
      <c r="O17" s="7">
        <v>1199.842</v>
      </c>
      <c r="P17" s="58">
        <v>1.054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410.873</v>
      </c>
      <c r="F18" s="7">
        <v>508.534</v>
      </c>
      <c r="G18" s="46">
        <v>0.904</v>
      </c>
      <c r="H18" s="7">
        <v>347.663</v>
      </c>
      <c r="I18" s="7">
        <v>504.862</v>
      </c>
      <c r="J18" s="46">
        <v>0.892</v>
      </c>
      <c r="K18" s="7">
        <v>819.617</v>
      </c>
      <c r="L18" s="46">
        <v>1.035</v>
      </c>
      <c r="M18" s="31">
        <f>F18/$F$47</f>
        <v>0.013097278379505</v>
      </c>
      <c r="N18" s="6">
        <v>0.166</v>
      </c>
      <c r="O18" s="7">
        <v>5.433</v>
      </c>
      <c r="P18" s="58">
        <v>1.735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30.519</v>
      </c>
      <c r="F19" s="7">
        <v>335.792</v>
      </c>
      <c r="G19" s="46">
        <v>1.026</v>
      </c>
      <c r="H19" s="7">
        <v>31.046</v>
      </c>
      <c r="I19" s="7">
        <v>323.01</v>
      </c>
      <c r="J19" s="74">
        <v>0.966</v>
      </c>
      <c r="K19" s="73">
        <v>110.737</v>
      </c>
      <c r="L19" s="46">
        <v>1.27</v>
      </c>
      <c r="M19" s="31">
        <f>F19/$F$47</f>
        <v>0.0086483131936329</v>
      </c>
      <c r="N19" s="6">
        <v>14.307</v>
      </c>
      <c r="O19" s="7">
        <v>131.9</v>
      </c>
      <c r="P19" s="58">
        <v>0.859</v>
      </c>
    </row>
    <row r="20" spans="1:23" customHeight="1" ht="22">
      <c r="B20" s="138"/>
      <c r="C20" s="138"/>
      <c r="D20" s="77" t="s">
        <v>20</v>
      </c>
      <c r="E20" s="7">
        <v>155.245</v>
      </c>
      <c r="F20" s="7">
        <v>893.455</v>
      </c>
      <c r="G20" s="46">
        <v>1.043</v>
      </c>
      <c r="H20" s="7">
        <v>154.902</v>
      </c>
      <c r="I20" s="7">
        <v>934.174</v>
      </c>
      <c r="J20" s="46">
        <v>1.056</v>
      </c>
      <c r="K20" s="7">
        <v>436.139</v>
      </c>
      <c r="L20" s="46">
        <v>1.035</v>
      </c>
      <c r="M20" s="31">
        <f>F20/$F$47</f>
        <v>0.023010907539242</v>
      </c>
      <c r="N20" s="6">
        <v>49.888</v>
      </c>
      <c r="O20" s="7">
        <v>328.858</v>
      </c>
      <c r="P20" s="58">
        <v>1.234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115.446</v>
      </c>
      <c r="F21" s="7">
        <v>243.684</v>
      </c>
      <c r="G21" s="46">
        <v>0.928</v>
      </c>
      <c r="H21" s="7">
        <v>117.014</v>
      </c>
      <c r="I21" s="7">
        <v>287.579</v>
      </c>
      <c r="J21" s="46">
        <v>1.003</v>
      </c>
      <c r="K21" s="7">
        <v>90.245</v>
      </c>
      <c r="L21" s="46">
        <v>0.911</v>
      </c>
      <c r="M21" s="31">
        <f>F21/$F$47</f>
        <v>0.0062760743325548</v>
      </c>
      <c r="N21" s="6">
        <v>2.031</v>
      </c>
      <c r="O21" s="7">
        <v>18.439</v>
      </c>
      <c r="P21" s="58">
        <v>0.927</v>
      </c>
    </row>
    <row r="22" spans="1:23" customHeight="1" ht="22">
      <c r="B22" s="138"/>
      <c r="C22" s="138"/>
      <c r="D22" s="77" t="s">
        <v>27</v>
      </c>
      <c r="E22" s="7">
        <v>9.789</v>
      </c>
      <c r="F22" s="7">
        <v>63.224</v>
      </c>
      <c r="G22" s="46">
        <v>0.939</v>
      </c>
      <c r="H22" s="7">
        <v>5.986</v>
      </c>
      <c r="I22" s="7">
        <v>46.11</v>
      </c>
      <c r="J22" s="46">
        <v>0.891</v>
      </c>
      <c r="K22" s="7">
        <v>3.804</v>
      </c>
      <c r="L22" s="46">
        <v>1.302</v>
      </c>
      <c r="M22" s="31">
        <f>F22/$F$47</f>
        <v>0.0016283322811569</v>
      </c>
      <c r="N22" s="6">
        <v>0.29</v>
      </c>
      <c r="O22" s="7">
        <v>0.688</v>
      </c>
      <c r="P22" s="58">
        <v>0.343</v>
      </c>
    </row>
    <row r="23" spans="1:23" customHeight="1" ht="22">
      <c r="B23" s="138"/>
      <c r="C23" s="138"/>
      <c r="D23" s="77" t="s">
        <v>28</v>
      </c>
      <c r="E23" s="7">
        <v>40354.745</v>
      </c>
      <c r="F23" s="7">
        <v>13597.821</v>
      </c>
      <c r="G23" s="46">
        <v>0.983</v>
      </c>
      <c r="H23" s="7">
        <v>36592.115</v>
      </c>
      <c r="I23" s="7">
        <v>13178.552</v>
      </c>
      <c r="J23" s="46">
        <v>0.957</v>
      </c>
      <c r="K23" s="7">
        <v>85680.707</v>
      </c>
      <c r="L23" s="46">
        <v>1.19</v>
      </c>
      <c r="M23" s="31">
        <f>F23/$F$47</f>
        <v>0.35021148436817</v>
      </c>
      <c r="N23" s="6">
        <v>16400.834</v>
      </c>
      <c r="O23" s="7">
        <v>6564.398</v>
      </c>
      <c r="P23" s="58">
        <v>0.999</v>
      </c>
    </row>
    <row r="24" spans="1:23" customHeight="1" ht="22">
      <c r="B24" s="138"/>
      <c r="C24" s="138"/>
      <c r="D24" s="77" t="s">
        <v>24</v>
      </c>
      <c r="E24" s="7">
        <v>734.732</v>
      </c>
      <c r="F24" s="7">
        <v>2937.949</v>
      </c>
      <c r="G24" s="46">
        <v>1.026</v>
      </c>
      <c r="H24" s="7">
        <v>689.224</v>
      </c>
      <c r="I24" s="7">
        <v>2981.174</v>
      </c>
      <c r="J24" s="46">
        <v>1.019</v>
      </c>
      <c r="K24" s="7">
        <v>420.721</v>
      </c>
      <c r="L24" s="46">
        <v>0.762</v>
      </c>
      <c r="M24" s="31">
        <f>F24/$F$47</f>
        <v>0.075666791046006</v>
      </c>
      <c r="N24" s="6">
        <v>26.984</v>
      </c>
      <c r="O24" s="7">
        <v>400.784</v>
      </c>
      <c r="P24" s="58">
        <v>1.126</v>
      </c>
    </row>
    <row r="25" spans="1:23" customHeight="1" ht="22">
      <c r="B25" s="138"/>
      <c r="C25" s="138"/>
      <c r="D25" s="77" t="s">
        <v>29</v>
      </c>
      <c r="E25" s="17">
        <v>6583.878</v>
      </c>
      <c r="F25" s="17">
        <v>758.211</v>
      </c>
      <c r="G25" s="47">
        <v>1.122</v>
      </c>
      <c r="H25" s="17">
        <v>6584.216</v>
      </c>
      <c r="I25" s="17">
        <v>797.329</v>
      </c>
      <c r="J25" s="47">
        <v>1.148</v>
      </c>
      <c r="K25" s="17">
        <v>72.943</v>
      </c>
      <c r="L25" s="47">
        <v>0.42</v>
      </c>
      <c r="M25" s="32">
        <f>F25/$F$47</f>
        <v>0.019527702252756</v>
      </c>
      <c r="N25" s="16">
        <v>45.58</v>
      </c>
      <c r="O25" s="17">
        <v>525.024</v>
      </c>
      <c r="P25" s="59">
        <v>1.206</v>
      </c>
    </row>
    <row r="26" spans="1:23" customHeight="1" ht="22">
      <c r="B26" s="138"/>
      <c r="C26" s="138"/>
      <c r="D26" s="15" t="s">
        <v>30</v>
      </c>
      <c r="E26" s="4">
        <v>57628.482</v>
      </c>
      <c r="F26" s="4">
        <v>26572.187</v>
      </c>
      <c r="G26" s="48">
        <v>0.996</v>
      </c>
      <c r="H26" s="4">
        <v>53780.58</v>
      </c>
      <c r="I26" s="4">
        <v>25691.82</v>
      </c>
      <c r="J26" s="48">
        <v>0.966</v>
      </c>
      <c r="K26" s="4">
        <v>94186.66</v>
      </c>
      <c r="L26" s="48">
        <v>1.183</v>
      </c>
      <c r="M26" s="33">
        <f>F26/$F$47</f>
        <v>0.68436590334427</v>
      </c>
      <c r="N26" s="41">
        <v>17040.574</v>
      </c>
      <c r="O26" s="38">
        <v>10136.708</v>
      </c>
      <c r="P26" s="60">
        <v>1.039</v>
      </c>
    </row>
    <row r="27" spans="1:23" customHeight="1" ht="22">
      <c r="B27" s="138"/>
      <c r="C27" s="154" t="s">
        <v>31</v>
      </c>
      <c r="D27" s="80" t="s">
        <v>14</v>
      </c>
      <c r="E27" s="13">
        <v>5.074</v>
      </c>
      <c r="F27" s="18">
        <v>101.18</v>
      </c>
      <c r="G27" s="45">
        <v>1.009</v>
      </c>
      <c r="H27" s="18">
        <v>5.092</v>
      </c>
      <c r="I27" s="18">
        <v>163.099</v>
      </c>
      <c r="J27" s="45">
        <v>1.805</v>
      </c>
      <c r="K27" s="18">
        <v>18.854</v>
      </c>
      <c r="L27" s="45">
        <v>1.148</v>
      </c>
      <c r="M27" s="34">
        <f>F27/$F$47</f>
        <v>0.0026058879572228</v>
      </c>
      <c r="N27" s="12">
        <v>0.021</v>
      </c>
      <c r="O27" s="13">
        <v>0.863</v>
      </c>
      <c r="P27" s="61">
        <v>1.189</v>
      </c>
    </row>
    <row r="28" spans="1:23" customHeight="1" ht="22">
      <c r="B28" s="138"/>
      <c r="C28" s="155"/>
      <c r="D28" s="81" t="s">
        <v>15</v>
      </c>
      <c r="E28" s="7">
        <v>8.178</v>
      </c>
      <c r="F28" s="7">
        <v>109.399</v>
      </c>
      <c r="G28" s="46">
        <v>0.85</v>
      </c>
      <c r="H28" s="7">
        <v>10.098</v>
      </c>
      <c r="I28" s="7">
        <v>145.828</v>
      </c>
      <c r="J28" s="46">
        <v>1.084</v>
      </c>
      <c r="K28" s="7">
        <v>34.077</v>
      </c>
      <c r="L28" s="46">
        <v>0.943</v>
      </c>
      <c r="M28" s="31">
        <f>F28/$F$47</f>
        <v>0.0028175680631767</v>
      </c>
      <c r="N28" s="6">
        <v>3.297</v>
      </c>
      <c r="O28" s="7">
        <v>39.067</v>
      </c>
      <c r="P28" s="58">
        <v>1.101</v>
      </c>
    </row>
    <row r="29" spans="1:23" customHeight="1" ht="22">
      <c r="B29" s="138"/>
      <c r="C29" s="155"/>
      <c r="D29" s="81" t="s">
        <v>32</v>
      </c>
      <c r="E29" s="9">
        <v>1.171</v>
      </c>
      <c r="F29" s="9">
        <v>38.267</v>
      </c>
      <c r="G29" s="50">
        <v>0.728</v>
      </c>
      <c r="H29" s="9">
        <v>1.482</v>
      </c>
      <c r="I29" s="9">
        <v>60.697</v>
      </c>
      <c r="J29" s="50">
        <v>0.729</v>
      </c>
      <c r="K29" s="9">
        <v>0.679</v>
      </c>
      <c r="L29" s="50">
        <v>0.883</v>
      </c>
      <c r="M29" s="35">
        <f>F29/$F$47</f>
        <v>0.00098556547202062</v>
      </c>
      <c r="N29" s="6">
        <v>0.452</v>
      </c>
      <c r="O29" s="7">
        <v>14.718</v>
      </c>
      <c r="P29" s="58">
        <v>0.62</v>
      </c>
    </row>
    <row r="30" spans="1:23" customHeight="1" ht="22">
      <c r="B30" s="138"/>
      <c r="C30" s="155"/>
      <c r="D30" s="82" t="s">
        <v>28</v>
      </c>
      <c r="E30" s="17">
        <v>439.742</v>
      </c>
      <c r="F30" s="17">
        <v>1700.561</v>
      </c>
      <c r="G30" s="47">
        <v>0.815</v>
      </c>
      <c r="H30" s="17">
        <v>539.84</v>
      </c>
      <c r="I30" s="17">
        <v>2096.846</v>
      </c>
      <c r="J30" s="47">
        <v>1.021</v>
      </c>
      <c r="K30" s="17">
        <v>1860.609</v>
      </c>
      <c r="L30" s="47">
        <v>0.958</v>
      </c>
      <c r="M30" s="32">
        <f>F30/$F$47</f>
        <v>0.043797899094909</v>
      </c>
      <c r="N30" s="16">
        <v>288.777</v>
      </c>
      <c r="O30" s="17">
        <v>1018.085</v>
      </c>
      <c r="P30" s="59">
        <v>1.174</v>
      </c>
    </row>
    <row r="31" spans="1:23" customHeight="1" ht="22">
      <c r="B31" s="138"/>
      <c r="C31" s="156"/>
      <c r="D31" s="15" t="s">
        <v>33</v>
      </c>
      <c r="E31" s="4">
        <v>454.165</v>
      </c>
      <c r="F31" s="4">
        <v>1949.407</v>
      </c>
      <c r="G31" s="48">
        <v>0.823</v>
      </c>
      <c r="H31" s="4">
        <v>556.512</v>
      </c>
      <c r="I31" s="4">
        <v>2466.47</v>
      </c>
      <c r="J31" s="48">
        <v>1.044</v>
      </c>
      <c r="K31" s="4">
        <v>1914.219</v>
      </c>
      <c r="L31" s="48">
        <v>0.959</v>
      </c>
      <c r="M31" s="33">
        <f>F31/$F$47</f>
        <v>0.050206920587329</v>
      </c>
      <c r="N31" s="14">
        <v>292.547</v>
      </c>
      <c r="O31" s="4">
        <v>1072.733</v>
      </c>
      <c r="P31" s="62">
        <v>1.157</v>
      </c>
    </row>
    <row r="32" spans="1:23" customHeight="1" ht="22">
      <c r="B32" s="138"/>
      <c r="C32" s="153" t="s">
        <v>34</v>
      </c>
      <c r="D32" s="80" t="s">
        <v>14</v>
      </c>
      <c r="E32" s="13">
        <v>10676.131</v>
      </c>
      <c r="F32" s="13">
        <v>5125.454</v>
      </c>
      <c r="G32" s="49">
        <v>0.976</v>
      </c>
      <c r="H32" s="13">
        <v>10402.01</v>
      </c>
      <c r="I32" s="13">
        <v>4816.396</v>
      </c>
      <c r="J32" s="49">
        <v>0.918</v>
      </c>
      <c r="K32" s="13">
        <v>9522.137</v>
      </c>
      <c r="L32" s="49">
        <v>1.32</v>
      </c>
      <c r="M32" s="34">
        <f>F32/$F$47</f>
        <v>0.13200591869836</v>
      </c>
      <c r="N32" s="12">
        <v>1031.656</v>
      </c>
      <c r="O32" s="13">
        <v>1376.777</v>
      </c>
      <c r="P32" s="61">
        <v>1.178</v>
      </c>
    </row>
    <row r="33" spans="1:23" customHeight="1" ht="22">
      <c r="B33" s="138"/>
      <c r="C33" s="138"/>
      <c r="D33" s="81" t="s">
        <v>15</v>
      </c>
      <c r="E33" s="7">
        <v>1176.39</v>
      </c>
      <c r="F33" s="7">
        <v>4265.324</v>
      </c>
      <c r="G33" s="46">
        <v>1.051</v>
      </c>
      <c r="H33" s="7">
        <v>1021.217</v>
      </c>
      <c r="I33" s="7">
        <v>3845.512</v>
      </c>
      <c r="J33" s="46">
        <v>0.959</v>
      </c>
      <c r="K33" s="7">
        <v>4835.211</v>
      </c>
      <c r="L33" s="46">
        <v>1.154</v>
      </c>
      <c r="M33" s="31">
        <f>F33/$F$47</f>
        <v>0.10985329556487</v>
      </c>
      <c r="N33" s="6">
        <v>367.02</v>
      </c>
      <c r="O33" s="7">
        <v>1274.53</v>
      </c>
      <c r="P33" s="58">
        <v>1.048</v>
      </c>
    </row>
    <row r="34" spans="1:23" customHeight="1" ht="22">
      <c r="B34" s="138"/>
      <c r="C34" s="138"/>
      <c r="D34" s="81" t="s">
        <v>16</v>
      </c>
      <c r="E34" s="7">
        <v>417.546</v>
      </c>
      <c r="F34" s="7">
        <v>626.222</v>
      </c>
      <c r="G34" s="46">
        <v>0.902</v>
      </c>
      <c r="H34" s="7">
        <v>354.059</v>
      </c>
      <c r="I34" s="7">
        <v>621.093</v>
      </c>
      <c r="J34" s="46">
        <v>0.877</v>
      </c>
      <c r="K34" s="7">
        <v>825.571</v>
      </c>
      <c r="L34" s="46">
        <v>1.034</v>
      </c>
      <c r="M34" s="31">
        <f>F34/$F$47</f>
        <v>0.0161283293966</v>
      </c>
      <c r="N34" s="6">
        <v>0.755</v>
      </c>
      <c r="O34" s="7">
        <v>22.258</v>
      </c>
      <c r="P34" s="58">
        <v>0.771</v>
      </c>
    </row>
    <row r="35" spans="1:23" customHeight="1" ht="22">
      <c r="B35" s="138"/>
      <c r="C35" s="138"/>
      <c r="D35" s="81" t="s">
        <v>17</v>
      </c>
      <c r="E35" s="7">
        <v>10.184</v>
      </c>
      <c r="F35" s="7">
        <v>694.164</v>
      </c>
      <c r="G35" s="46">
        <v>1.023</v>
      </c>
      <c r="H35" s="7">
        <v>8.397</v>
      </c>
      <c r="I35" s="7">
        <v>665.297</v>
      </c>
      <c r="J35" s="46">
        <v>1.015</v>
      </c>
      <c r="K35" s="7">
        <v>0.998</v>
      </c>
      <c r="L35" s="46">
        <v>1.121</v>
      </c>
      <c r="M35" s="31">
        <f>F35/$F$47</f>
        <v>0.017878173630536</v>
      </c>
      <c r="N35" s="6">
        <v>1.315</v>
      </c>
      <c r="O35" s="7">
        <v>129.645</v>
      </c>
      <c r="P35" s="58">
        <v>1.015</v>
      </c>
    </row>
    <row r="36" spans="1:23" customHeight="1" ht="22">
      <c r="B36" s="138"/>
      <c r="C36" s="138"/>
      <c r="D36" s="81" t="s">
        <v>18</v>
      </c>
      <c r="E36" s="7">
        <v>3.323</v>
      </c>
      <c r="F36" s="7">
        <v>703.93</v>
      </c>
      <c r="G36" s="46">
        <v>0.964</v>
      </c>
      <c r="H36" s="7">
        <v>2.461</v>
      </c>
      <c r="I36" s="7">
        <v>625.21</v>
      </c>
      <c r="J36" s="46">
        <v>0.945</v>
      </c>
      <c r="K36" s="7">
        <v>0.05</v>
      </c>
      <c r="L36" s="46">
        <v>0.893</v>
      </c>
      <c r="M36" s="31">
        <f>F36/$F$47</f>
        <v>0.018129696676496</v>
      </c>
      <c r="N36" s="6">
        <v>0.553</v>
      </c>
      <c r="O36" s="7">
        <v>203.767</v>
      </c>
      <c r="P36" s="58">
        <v>1.065</v>
      </c>
    </row>
    <row r="37" spans="1:23" customHeight="1" ht="22">
      <c r="B37" s="138"/>
      <c r="C37" s="138"/>
      <c r="D37" s="81" t="s">
        <v>35</v>
      </c>
      <c r="E37" s="7">
        <v>3280.969</v>
      </c>
      <c r="F37" s="7">
        <v>3692.866</v>
      </c>
      <c r="G37" s="46">
        <v>1.075</v>
      </c>
      <c r="H37" s="7">
        <v>3010.204</v>
      </c>
      <c r="I37" s="7">
        <v>3549.962</v>
      </c>
      <c r="J37" s="74">
        <v>1.001</v>
      </c>
      <c r="K37" s="73">
        <v>4707.365</v>
      </c>
      <c r="L37" s="74">
        <v>1.265</v>
      </c>
      <c r="M37" s="31">
        <f>F37/$F$47</f>
        <v>0.095109656424567</v>
      </c>
      <c r="N37" s="6">
        <v>2077.166</v>
      </c>
      <c r="O37" s="7">
        <v>1825.491</v>
      </c>
      <c r="P37" s="58">
        <v>1.1</v>
      </c>
    </row>
    <row r="38" spans="1:23" customHeight="1" ht="22">
      <c r="B38" s="138"/>
      <c r="C38" s="138"/>
      <c r="D38" s="81" t="s">
        <v>20</v>
      </c>
      <c r="E38" s="7">
        <v>166.091</v>
      </c>
      <c r="F38" s="7">
        <v>923.951</v>
      </c>
      <c r="G38" s="46">
        <v>1.041</v>
      </c>
      <c r="H38" s="7">
        <v>165.759</v>
      </c>
      <c r="I38" s="7">
        <v>967.783</v>
      </c>
      <c r="J38" s="46">
        <v>1.052</v>
      </c>
      <c r="K38" s="7">
        <v>490.962</v>
      </c>
      <c r="L38" s="46">
        <v>1.054</v>
      </c>
      <c r="M38" s="31">
        <f>F38/$F$47</f>
        <v>0.023796331132279</v>
      </c>
      <c r="N38" s="6">
        <v>49.888</v>
      </c>
      <c r="O38" s="7">
        <v>328.858</v>
      </c>
      <c r="P38" s="58">
        <v>1.234</v>
      </c>
    </row>
    <row r="39" spans="1:23" customHeight="1" ht="22">
      <c r="B39" s="138"/>
      <c r="C39" s="138"/>
      <c r="D39" s="81" t="s">
        <v>22</v>
      </c>
      <c r="E39" s="7">
        <v>149.154</v>
      </c>
      <c r="F39" s="7">
        <v>384.54</v>
      </c>
      <c r="G39" s="46">
        <v>0.948</v>
      </c>
      <c r="H39" s="7">
        <v>149.37</v>
      </c>
      <c r="I39" s="7">
        <v>404.373</v>
      </c>
      <c r="J39" s="46">
        <v>0.984</v>
      </c>
      <c r="K39" s="7">
        <v>188.147</v>
      </c>
      <c r="L39" s="46">
        <v>0.928</v>
      </c>
      <c r="M39" s="31">
        <f>F39/$F$47</f>
        <v>0.0099038165158181</v>
      </c>
      <c r="N39" s="6">
        <v>3.272</v>
      </c>
      <c r="O39" s="7">
        <v>22.474</v>
      </c>
      <c r="P39" s="58">
        <v>0.942</v>
      </c>
    </row>
    <row r="40" spans="1:23" customHeight="1" ht="22">
      <c r="B40" s="138"/>
      <c r="C40" s="138"/>
      <c r="D40" s="81" t="s">
        <v>23</v>
      </c>
      <c r="E40" s="7">
        <v>212.19</v>
      </c>
      <c r="F40" s="7">
        <v>197.781</v>
      </c>
      <c r="G40" s="46">
        <v>1.044</v>
      </c>
      <c r="H40" s="7">
        <v>202.347</v>
      </c>
      <c r="I40" s="7">
        <v>116.2</v>
      </c>
      <c r="J40" s="46">
        <v>0.91</v>
      </c>
      <c r="K40" s="7">
        <v>18.291</v>
      </c>
      <c r="L40" s="46">
        <v>2.274</v>
      </c>
      <c r="M40" s="31">
        <f>F40/$F$47</f>
        <v>0.005093843902624</v>
      </c>
      <c r="N40" s="6">
        <v>57.34</v>
      </c>
      <c r="O40" s="7">
        <v>25.722</v>
      </c>
      <c r="P40" s="58">
        <v>0.89</v>
      </c>
    </row>
    <row r="41" spans="1:23" customHeight="1" ht="22">
      <c r="B41" s="138"/>
      <c r="C41" s="138"/>
      <c r="D41" s="83" t="s">
        <v>28</v>
      </c>
      <c r="E41" s="8">
        <v>40794.487</v>
      </c>
      <c r="F41" s="8">
        <v>15298.382</v>
      </c>
      <c r="G41" s="51">
        <v>0.961</v>
      </c>
      <c r="H41" s="8">
        <v>37131.955</v>
      </c>
      <c r="I41" s="8">
        <v>15275.398</v>
      </c>
      <c r="J41" s="51">
        <v>0.965</v>
      </c>
      <c r="K41" s="8">
        <v>87541.316</v>
      </c>
      <c r="L41" s="51">
        <v>1.184</v>
      </c>
      <c r="M41" s="31">
        <f>F41/$F$47</f>
        <v>0.39400938346308</v>
      </c>
      <c r="N41" s="6">
        <v>16689.611</v>
      </c>
      <c r="O41" s="7">
        <v>7582.483</v>
      </c>
      <c r="P41" s="58">
        <v>1.02</v>
      </c>
    </row>
    <row r="42" spans="1:23" customHeight="1" ht="22">
      <c r="B42" s="138"/>
      <c r="C42" s="138"/>
      <c r="D42" s="81" t="s">
        <v>36</v>
      </c>
      <c r="E42" s="7">
        <v>6845.086</v>
      </c>
      <c r="F42" s="7">
        <v>1377.399</v>
      </c>
      <c r="G42" s="46">
        <v>0.956</v>
      </c>
      <c r="H42" s="7">
        <v>7022.418</v>
      </c>
      <c r="I42" s="7">
        <v>1468.08</v>
      </c>
      <c r="J42" s="46">
        <v>0.957</v>
      </c>
      <c r="K42" s="7">
        <v>4026.086</v>
      </c>
      <c r="L42" s="46">
        <v>1.178</v>
      </c>
      <c r="M42" s="35">
        <f>F42/$F$47</f>
        <v>0.035474871183937</v>
      </c>
      <c r="N42" s="6">
        <v>3449.31</v>
      </c>
      <c r="O42" s="7">
        <v>433.216</v>
      </c>
      <c r="P42" s="58">
        <v>0.927</v>
      </c>
    </row>
    <row r="43" spans="1:23" customHeight="1" ht="22">
      <c r="B43" s="138"/>
      <c r="C43" s="138"/>
      <c r="D43" s="84" t="s">
        <v>37</v>
      </c>
      <c r="E43" s="5">
        <v>106.812</v>
      </c>
      <c r="F43" s="5">
        <v>1674.965</v>
      </c>
      <c r="G43" s="52">
        <v>1.056</v>
      </c>
      <c r="H43" s="5">
        <v>98.161</v>
      </c>
      <c r="I43" s="5">
        <v>1683.816</v>
      </c>
      <c r="J43" s="52">
        <v>1.042</v>
      </c>
      <c r="K43" s="5">
        <v>372.359</v>
      </c>
      <c r="L43" s="52">
        <v>1.06</v>
      </c>
      <c r="M43" s="31">
        <f>F43/$F$47</f>
        <v>0.043138674859357</v>
      </c>
      <c r="N43" s="16">
        <v>56.484</v>
      </c>
      <c r="O43" s="72">
        <v>785.219</v>
      </c>
      <c r="P43" s="59">
        <v>1.186</v>
      </c>
    </row>
    <row r="44" spans="1:23" customHeight="1" ht="22">
      <c r="B44" s="138"/>
      <c r="C44" s="138"/>
      <c r="D44" s="85" t="s">
        <v>38</v>
      </c>
      <c r="E44" s="11">
        <v>63838.363</v>
      </c>
      <c r="F44" s="11">
        <v>34964.978</v>
      </c>
      <c r="G44" s="53">
        <v>0.991</v>
      </c>
      <c r="H44" s="11">
        <v>59568.358</v>
      </c>
      <c r="I44" s="11">
        <v>34039.12</v>
      </c>
      <c r="J44" s="53">
        <v>0.965</v>
      </c>
      <c r="K44" s="11">
        <v>112528.493</v>
      </c>
      <c r="L44" s="53">
        <v>1.193</v>
      </c>
      <c r="M44" s="66">
        <f>F44/$F$47</f>
        <v>0.90052199144853</v>
      </c>
      <c r="N44" s="10">
        <v>23784.37</v>
      </c>
      <c r="O44" s="11">
        <v>14010.44</v>
      </c>
      <c r="P44" s="63">
        <v>1.055</v>
      </c>
    </row>
    <row r="45" spans="1:23" customHeight="1" ht="22">
      <c r="B45" s="138"/>
      <c r="C45" s="138"/>
      <c r="D45" s="86" t="s">
        <v>24</v>
      </c>
      <c r="E45" s="9">
        <v>742.764</v>
      </c>
      <c r="F45" s="9">
        <v>3104.267</v>
      </c>
      <c r="G45" s="50">
        <v>1.021</v>
      </c>
      <c r="H45" s="9">
        <v>694.366</v>
      </c>
      <c r="I45" s="9">
        <v>3153.241</v>
      </c>
      <c r="J45" s="50">
        <v>1.018</v>
      </c>
      <c r="K45" s="9">
        <v>423.196</v>
      </c>
      <c r="L45" s="50">
        <v>0.764</v>
      </c>
      <c r="M45" s="35">
        <f>F45/$F$47</f>
        <v>0.079950306298718</v>
      </c>
      <c r="N45" s="42">
        <v>27.937</v>
      </c>
      <c r="O45" s="39">
        <v>434.261</v>
      </c>
      <c r="P45" s="64">
        <v>1.147</v>
      </c>
    </row>
    <row r="46" spans="1:23" customHeight="1" ht="22">
      <c r="B46" s="138"/>
      <c r="C46" s="157"/>
      <c r="D46" s="81" t="s">
        <v>29</v>
      </c>
      <c r="E46" s="8">
        <v>6583.878</v>
      </c>
      <c r="F46" s="8">
        <v>758.211</v>
      </c>
      <c r="G46" s="51">
        <v>1.122</v>
      </c>
      <c r="H46" s="8">
        <v>6584.216</v>
      </c>
      <c r="I46" s="8">
        <v>797.329</v>
      </c>
      <c r="J46" s="51">
        <v>1.148</v>
      </c>
      <c r="K46" s="8">
        <v>72.943</v>
      </c>
      <c r="L46" s="51">
        <v>0.42</v>
      </c>
      <c r="M46" s="36">
        <f>F46/$F$47</f>
        <v>0.019527702252756</v>
      </c>
      <c r="N46" s="16">
        <v>45.58</v>
      </c>
      <c r="O46" s="17">
        <v>525.024</v>
      </c>
      <c r="P46" s="59">
        <v>1.206</v>
      </c>
    </row>
    <row r="47" spans="1:23" customHeight="1" ht="22">
      <c r="B47" s="139"/>
      <c r="C47" s="88"/>
      <c r="D47" s="87" t="s">
        <v>39</v>
      </c>
      <c r="E47" s="28">
        <v>71165.005</v>
      </c>
      <c r="F47" s="28">
        <v>38827.456</v>
      </c>
      <c r="G47" s="54">
        <v>0.996</v>
      </c>
      <c r="H47" s="28">
        <v>66846.94</v>
      </c>
      <c r="I47" s="28">
        <v>37989.69</v>
      </c>
      <c r="J47" s="54">
        <v>0.973</v>
      </c>
      <c r="K47" s="28">
        <v>113024.632</v>
      </c>
      <c r="L47" s="54">
        <v>1.189</v>
      </c>
      <c r="M47" s="37">
        <f>SUM(M44:M46)</f>
        <v>1</v>
      </c>
      <c r="N47" s="43">
        <v>23857.887</v>
      </c>
      <c r="O47" s="28">
        <v>14969.725</v>
      </c>
      <c r="P47" s="65">
        <v>1.062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47079.201</v>
      </c>
      <c r="F51" s="108"/>
      <c r="G51" s="109">
        <v>347.362</v>
      </c>
      <c r="H51" s="110"/>
      <c r="I51" s="111">
        <v>12103.504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1249.319</v>
      </c>
      <c r="F52" s="114"/>
      <c r="G52" s="113">
        <v>72.491</v>
      </c>
      <c r="H52" s="114"/>
      <c r="I52" s="115">
        <v>1428.822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6684.959</v>
      </c>
      <c r="F53" s="114"/>
      <c r="G53" s="113">
        <v>9.085</v>
      </c>
      <c r="H53" s="114"/>
      <c r="I53" s="115">
        <v>78.285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16.869</v>
      </c>
      <c r="F54" s="121"/>
      <c r="G54" s="120">
        <v>1.005</v>
      </c>
      <c r="H54" s="121"/>
      <c r="I54" s="122">
        <v>65.037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55030.348</v>
      </c>
      <c r="F55" s="93"/>
      <c r="G55" s="92">
        <v>429.943</v>
      </c>
      <c r="H55" s="93"/>
      <c r="I55" s="94">
        <v>13675.648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