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0.1" sheetId="1" r:id="rId4"/>
  </sheets>
  <definedNames>
    <definedName name="_xlnm.Print_Area" localSheetId="0">'2020.1'!$A$1:$P$56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<sst xmlns="http://schemas.openxmlformats.org/spreadsheetml/2006/main" uniqueCount="52">
  <si>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January 2020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</si>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</sst>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2231.432</v>
      </c>
      <c r="F5" s="18">
        <v>1384.847</v>
      </c>
      <c r="G5" s="45">
        <v>0.843</v>
      </c>
      <c r="H5" s="18">
        <v>2115.571</v>
      </c>
      <c r="I5" s="18">
        <v>1362.002</v>
      </c>
      <c r="J5" s="45">
        <v>0.859</v>
      </c>
      <c r="K5" s="18">
        <v>10155.343</v>
      </c>
      <c r="L5" s="45">
        <v>1.159</v>
      </c>
      <c r="M5" s="30">
        <f>F5/$F$47</f>
        <v>0.03913025615546</v>
      </c>
      <c r="N5" s="40">
        <v>672.798</v>
      </c>
      <c r="O5" s="18">
        <v>253.704</v>
      </c>
      <c r="P5" s="57">
        <v>0.818</v>
      </c>
    </row>
    <row r="6" spans="1:23" customHeight="1" ht="22">
      <c r="B6" s="138"/>
      <c r="C6" s="138"/>
      <c r="D6" s="77" t="s">
        <v>15</v>
      </c>
      <c r="E6" s="7">
        <v>111.442</v>
      </c>
      <c r="F6" s="7">
        <v>477.468</v>
      </c>
      <c r="G6" s="46">
        <v>0.8</v>
      </c>
      <c r="H6" s="7">
        <v>112.013</v>
      </c>
      <c r="I6" s="7">
        <v>408.427</v>
      </c>
      <c r="J6" s="46">
        <v>0.74</v>
      </c>
      <c r="K6" s="7">
        <v>539.013</v>
      </c>
      <c r="L6" s="46">
        <v>1.107</v>
      </c>
      <c r="M6" s="31">
        <f>F6/$F$47</f>
        <v>0.013491342470349</v>
      </c>
      <c r="N6" s="6">
        <v>30.229</v>
      </c>
      <c r="O6" s="7">
        <v>40.448</v>
      </c>
      <c r="P6" s="58">
        <v>0.527</v>
      </c>
    </row>
    <row r="7" spans="1:23" customHeight="1" ht="22">
      <c r="B7" s="138"/>
      <c r="C7" s="138"/>
      <c r="D7" s="77" t="s">
        <v>16</v>
      </c>
      <c r="E7" s="7">
        <v>8.276</v>
      </c>
      <c r="F7" s="7">
        <v>81.918</v>
      </c>
      <c r="G7" s="46">
        <v>0.754</v>
      </c>
      <c r="H7" s="7">
        <v>7.361</v>
      </c>
      <c r="I7" s="7">
        <v>60.899</v>
      </c>
      <c r="J7" s="46">
        <v>0.74</v>
      </c>
      <c r="K7" s="7">
        <v>5.159</v>
      </c>
      <c r="L7" s="46">
        <v>0.368</v>
      </c>
      <c r="M7" s="31">
        <f>F7/$F$47</f>
        <v>0.0023146761510426</v>
      </c>
      <c r="N7" s="6">
        <v>0.259</v>
      </c>
      <c r="O7" s="7">
        <v>1.742</v>
      </c>
      <c r="P7" s="58">
        <v>0.575</v>
      </c>
    </row>
    <row r="8" spans="1:23" customHeight="1" ht="22">
      <c r="B8" s="138"/>
      <c r="C8" s="138"/>
      <c r="D8" s="77" t="s">
        <v>17</v>
      </c>
      <c r="E8" s="7">
        <v>9.178</v>
      </c>
      <c r="F8" s="7">
        <v>621.311</v>
      </c>
      <c r="G8" s="46">
        <v>0.866</v>
      </c>
      <c r="H8" s="7">
        <v>9.168</v>
      </c>
      <c r="I8" s="7">
        <v>619.337</v>
      </c>
      <c r="J8" s="46">
        <v>0.87</v>
      </c>
      <c r="K8" s="7">
        <v>0.917</v>
      </c>
      <c r="L8" s="46">
        <v>0.731</v>
      </c>
      <c r="M8" s="31">
        <f>F8/$F$47</f>
        <v>0.017555772285462</v>
      </c>
      <c r="N8" s="6">
        <v>1.503</v>
      </c>
      <c r="O8" s="7">
        <v>117.564</v>
      </c>
      <c r="P8" s="58">
        <v>0.895</v>
      </c>
    </row>
    <row r="9" spans="1:23" customHeight="1" ht="22">
      <c r="B9" s="138"/>
      <c r="C9" s="138"/>
      <c r="D9" s="77" t="s">
        <v>18</v>
      </c>
      <c r="E9" s="7">
        <v>3.081</v>
      </c>
      <c r="F9" s="7">
        <v>885.517</v>
      </c>
      <c r="G9" s="46">
        <v>0.934</v>
      </c>
      <c r="H9" s="7">
        <v>2.954</v>
      </c>
      <c r="I9" s="7">
        <v>860.381</v>
      </c>
      <c r="J9" s="46">
        <v>0.936</v>
      </c>
      <c r="K9" s="7">
        <v>0.037</v>
      </c>
      <c r="L9" s="46">
        <v>0.282</v>
      </c>
      <c r="M9" s="31">
        <f>F9/$F$47</f>
        <v>0.02502118070806</v>
      </c>
      <c r="N9" s="6">
        <v>0.771</v>
      </c>
      <c r="O9" s="7">
        <v>281.652</v>
      </c>
      <c r="P9" s="58">
        <v>1.094</v>
      </c>
    </row>
    <row r="10" spans="1:23" customHeight="1" ht="22">
      <c r="B10" s="138"/>
      <c r="C10" s="138"/>
      <c r="D10" s="77" t="s">
        <v>19</v>
      </c>
      <c r="E10" s="7">
        <v>2895.093</v>
      </c>
      <c r="F10" s="7">
        <v>3181.305</v>
      </c>
      <c r="G10" s="46">
        <v>1.015</v>
      </c>
      <c r="H10" s="7">
        <v>2393.093</v>
      </c>
      <c r="I10" s="7">
        <v>2660.476</v>
      </c>
      <c r="J10" s="46">
        <v>0.865</v>
      </c>
      <c r="K10" s="7">
        <v>4732.555</v>
      </c>
      <c r="L10" s="46">
        <v>1.452</v>
      </c>
      <c r="M10" s="31">
        <f>F10/$F$47</f>
        <v>0.089890998470332</v>
      </c>
      <c r="N10" s="71">
        <v>1275.925</v>
      </c>
      <c r="O10" s="7">
        <v>949.907</v>
      </c>
      <c r="P10" s="58">
        <v>0.807</v>
      </c>
    </row>
    <row r="11" spans="1:23" customHeight="1" ht="22">
      <c r="B11" s="138"/>
      <c r="C11" s="138"/>
      <c r="D11" s="77" t="s">
        <v>20</v>
      </c>
      <c r="E11" s="7">
        <v>10.557</v>
      </c>
      <c r="F11" s="7">
        <v>35.572</v>
      </c>
      <c r="G11" s="46">
        <v>0.259</v>
      </c>
      <c r="H11" s="7">
        <v>10.242</v>
      </c>
      <c r="I11" s="7">
        <v>33.9</v>
      </c>
      <c r="J11" s="46">
        <v>0.227</v>
      </c>
      <c r="K11" s="7">
        <v>61.053</v>
      </c>
      <c r="L11" s="46">
        <v>1.062</v>
      </c>
      <c r="M11" s="31">
        <f>F11/$F$47</f>
        <v>0.0010051229283538</v>
      </c>
      <c r="N11" s="70">
        <v>0.01</v>
      </c>
      <c r="O11" s="69">
        <v>0.184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36.86</v>
      </c>
      <c r="F12" s="7">
        <v>123.273</v>
      </c>
      <c r="G12" s="46">
        <v>0.848</v>
      </c>
      <c r="H12" s="7">
        <v>42.71</v>
      </c>
      <c r="I12" s="7">
        <v>139.821</v>
      </c>
      <c r="J12" s="46">
        <v>0.849</v>
      </c>
      <c r="K12" s="7">
        <v>147.158</v>
      </c>
      <c r="L12" s="46">
        <v>1.065</v>
      </c>
      <c r="M12" s="31">
        <f>F12/$F$47</f>
        <v>0.0034832036080895</v>
      </c>
      <c r="N12" s="6">
        <v>1.223</v>
      </c>
      <c r="O12" s="7">
        <v>2.513</v>
      </c>
      <c r="P12" s="58">
        <v>0.639</v>
      </c>
    </row>
    <row r="13" spans="1:23" customHeight="1" ht="22">
      <c r="B13" s="138"/>
      <c r="C13" s="138"/>
      <c r="D13" s="77" t="s">
        <v>23</v>
      </c>
      <c r="E13" s="7">
        <v>185.479</v>
      </c>
      <c r="F13" s="7">
        <v>113.256</v>
      </c>
      <c r="G13" s="46">
        <v>0.84</v>
      </c>
      <c r="H13" s="7">
        <v>193.642</v>
      </c>
      <c r="I13" s="7">
        <v>73.857</v>
      </c>
      <c r="J13" s="46">
        <v>0.814</v>
      </c>
      <c r="K13" s="7">
        <v>4.111</v>
      </c>
      <c r="L13" s="46">
        <v>0.119</v>
      </c>
      <c r="M13" s="31">
        <f>F13/$F$47</f>
        <v>0.0032001631163174</v>
      </c>
      <c r="N13" s="6">
        <v>39.977</v>
      </c>
      <c r="O13" s="7">
        <v>21.187</v>
      </c>
      <c r="P13" s="58">
        <v>0.533</v>
      </c>
    </row>
    <row r="14" spans="1:23" customHeight="1" ht="22">
      <c r="B14" s="138"/>
      <c r="C14" s="138"/>
      <c r="D14" s="78" t="s">
        <v>24</v>
      </c>
      <c r="E14" s="17">
        <v>10.586</v>
      </c>
      <c r="F14" s="17">
        <v>185.241</v>
      </c>
      <c r="G14" s="47">
        <v>0.922</v>
      </c>
      <c r="H14" s="17">
        <v>10.521</v>
      </c>
      <c r="I14" s="17">
        <v>169.58</v>
      </c>
      <c r="J14" s="47">
        <v>0.91</v>
      </c>
      <c r="K14" s="17">
        <v>2.055</v>
      </c>
      <c r="L14" s="47">
        <v>0.235</v>
      </c>
      <c r="M14" s="32">
        <f>F14/$F$47</f>
        <v>0.0052341722807599</v>
      </c>
      <c r="N14" s="16">
        <v>0.374</v>
      </c>
      <c r="O14" s="17">
        <v>26.865</v>
      </c>
      <c r="P14" s="59">
        <v>1.089</v>
      </c>
    </row>
    <row r="15" spans="1:23" customHeight="1" ht="22">
      <c r="B15" s="138"/>
      <c r="C15" s="148"/>
      <c r="D15" s="20" t="s">
        <v>25</v>
      </c>
      <c r="E15" s="4">
        <v>5501.984</v>
      </c>
      <c r="F15" s="4">
        <v>7089.708</v>
      </c>
      <c r="G15" s="48">
        <v>0.913</v>
      </c>
      <c r="H15" s="4">
        <v>4897.275</v>
      </c>
      <c r="I15" s="4">
        <v>6388.68</v>
      </c>
      <c r="J15" s="48">
        <v>0.85</v>
      </c>
      <c r="K15" s="4">
        <v>15647.401</v>
      </c>
      <c r="L15" s="48">
        <v>1.226</v>
      </c>
      <c r="M15" s="33">
        <f>F15/$F$47</f>
        <v>0.20032688817423</v>
      </c>
      <c r="N15" s="41">
        <v>2023.069</v>
      </c>
      <c r="O15" s="38">
        <v>1695.766</v>
      </c>
      <c r="P15" s="60">
        <v>0.838</v>
      </c>
    </row>
    <row r="16" spans="1:23" customHeight="1" ht="22">
      <c r="B16" s="138"/>
      <c r="C16" s="153" t="s">
        <v>26</v>
      </c>
      <c r="D16" s="79" t="s">
        <v>14</v>
      </c>
      <c r="E16" s="13">
        <v>13980.736</v>
      </c>
      <c r="F16" s="13">
        <v>3296.45</v>
      </c>
      <c r="G16" s="49">
        <v>0.934</v>
      </c>
      <c r="H16" s="13">
        <v>11352.033</v>
      </c>
      <c r="I16" s="13">
        <v>2981.014</v>
      </c>
      <c r="J16" s="49">
        <v>0.887</v>
      </c>
      <c r="K16" s="13">
        <v>1807.531</v>
      </c>
      <c r="L16" s="49">
        <v>1.352</v>
      </c>
      <c r="M16" s="34">
        <f>F16/$F$47</f>
        <v>0.093144537197008</v>
      </c>
      <c r="N16" s="12">
        <v>142.356</v>
      </c>
      <c r="O16" s="13">
        <v>643.653</v>
      </c>
      <c r="P16" s="61">
        <v>0.828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988.18</v>
      </c>
      <c r="F17" s="7">
        <v>3203.652</v>
      </c>
      <c r="G17" s="46">
        <v>0.875</v>
      </c>
      <c r="H17" s="7">
        <v>996.172</v>
      </c>
      <c r="I17" s="7">
        <v>3227.317</v>
      </c>
      <c r="J17" s="46">
        <v>0.88</v>
      </c>
      <c r="K17" s="7">
        <v>4028.789</v>
      </c>
      <c r="L17" s="46">
        <v>1.106</v>
      </c>
      <c r="M17" s="31">
        <f>F17/$F$47</f>
        <v>0.090522435614151</v>
      </c>
      <c r="N17" s="6">
        <v>350.525</v>
      </c>
      <c r="O17" s="7">
        <v>1057.513</v>
      </c>
      <c r="P17" s="58">
        <v>0.827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318.502</v>
      </c>
      <c r="F18" s="7">
        <v>457.505</v>
      </c>
      <c r="G18" s="46">
        <v>0.826</v>
      </c>
      <c r="H18" s="7">
        <v>338.137</v>
      </c>
      <c r="I18" s="7">
        <v>445.775</v>
      </c>
      <c r="J18" s="46">
        <v>0.802</v>
      </c>
      <c r="K18" s="7">
        <v>837.976</v>
      </c>
      <c r="L18" s="46">
        <v>1.371</v>
      </c>
      <c r="M18" s="31">
        <f>F18/$F$47</f>
        <v>0.012927267663795</v>
      </c>
      <c r="N18" s="6">
        <v>0.157</v>
      </c>
      <c r="O18" s="7">
        <v>3.877</v>
      </c>
      <c r="P18" s="58">
        <v>0.829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27.514</v>
      </c>
      <c r="F19" s="7">
        <v>277.091</v>
      </c>
      <c r="G19" s="46">
        <v>0.685</v>
      </c>
      <c r="H19" s="7">
        <v>24.317</v>
      </c>
      <c r="I19" s="7">
        <v>240.102</v>
      </c>
      <c r="J19" s="74">
        <v>0.678</v>
      </c>
      <c r="K19" s="73">
        <v>127.423</v>
      </c>
      <c r="L19" s="46">
        <v>1.534</v>
      </c>
      <c r="M19" s="31">
        <f>F19/$F$47</f>
        <v>0.0078294871623887</v>
      </c>
      <c r="N19" s="6">
        <v>9.704</v>
      </c>
      <c r="O19" s="7">
        <v>74.765</v>
      </c>
      <c r="P19" s="58">
        <v>0.61</v>
      </c>
    </row>
    <row r="20" spans="1:23" customHeight="1" ht="22">
      <c r="B20" s="138"/>
      <c r="C20" s="138"/>
      <c r="D20" s="77" t="s">
        <v>20</v>
      </c>
      <c r="E20" s="7">
        <v>171.083</v>
      </c>
      <c r="F20" s="7">
        <v>863.841</v>
      </c>
      <c r="G20" s="46">
        <v>0.804</v>
      </c>
      <c r="H20" s="7">
        <v>162.7</v>
      </c>
      <c r="I20" s="7">
        <v>820.131</v>
      </c>
      <c r="J20" s="46">
        <v>0.801</v>
      </c>
      <c r="K20" s="7">
        <v>435.62</v>
      </c>
      <c r="L20" s="46">
        <v>1.043</v>
      </c>
      <c r="M20" s="31">
        <f>F20/$F$47</f>
        <v>0.024408703349604</v>
      </c>
      <c r="N20" s="6">
        <v>45.715</v>
      </c>
      <c r="O20" s="7">
        <v>229.959</v>
      </c>
      <c r="P20" s="58">
        <v>0.799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126.875</v>
      </c>
      <c r="F21" s="7">
        <v>264.82</v>
      </c>
      <c r="G21" s="46">
        <v>0.93</v>
      </c>
      <c r="H21" s="7">
        <v>125.147</v>
      </c>
      <c r="I21" s="7">
        <v>256.176</v>
      </c>
      <c r="J21" s="46">
        <v>0.837</v>
      </c>
      <c r="K21" s="7">
        <v>110.248</v>
      </c>
      <c r="L21" s="46">
        <v>1.414</v>
      </c>
      <c r="M21" s="31">
        <f>F21/$F$47</f>
        <v>0.0074827576151653</v>
      </c>
      <c r="N21" s="6">
        <v>1.521</v>
      </c>
      <c r="O21" s="7">
        <v>19.59</v>
      </c>
      <c r="P21" s="58">
        <v>0.767</v>
      </c>
    </row>
    <row r="22" spans="1:23" customHeight="1" ht="22">
      <c r="B22" s="138"/>
      <c r="C22" s="138"/>
      <c r="D22" s="77" t="s">
        <v>27</v>
      </c>
      <c r="E22" s="7">
        <v>8.09</v>
      </c>
      <c r="F22" s="7">
        <v>54.47</v>
      </c>
      <c r="G22" s="46">
        <v>0.962</v>
      </c>
      <c r="H22" s="7">
        <v>7.492</v>
      </c>
      <c r="I22" s="7">
        <v>51.157</v>
      </c>
      <c r="J22" s="46">
        <v>0.942</v>
      </c>
      <c r="K22" s="7">
        <v>0.6</v>
      </c>
      <c r="L22" s="46">
        <v>1.268</v>
      </c>
      <c r="M22" s="31">
        <f>F22/$F$47</f>
        <v>0.001539105080047</v>
      </c>
      <c r="N22" s="6">
        <v>0.165</v>
      </c>
      <c r="O22" s="7">
        <v>0.387</v>
      </c>
      <c r="P22" s="58">
        <v>0.123</v>
      </c>
    </row>
    <row r="23" spans="1:23" customHeight="1" ht="22">
      <c r="B23" s="138"/>
      <c r="C23" s="138"/>
      <c r="D23" s="77" t="s">
        <v>28</v>
      </c>
      <c r="E23" s="7">
        <v>39451.899</v>
      </c>
      <c r="F23" s="7">
        <v>11273.959</v>
      </c>
      <c r="G23" s="46">
        <v>0.773</v>
      </c>
      <c r="H23" s="7">
        <v>40296.842</v>
      </c>
      <c r="I23" s="7">
        <v>11952.333</v>
      </c>
      <c r="J23" s="46">
        <v>0.836</v>
      </c>
      <c r="K23" s="7">
        <v>64628.717</v>
      </c>
      <c r="L23" s="46">
        <v>1.117</v>
      </c>
      <c r="M23" s="31">
        <f>F23/$F$47</f>
        <v>0.31855714281516</v>
      </c>
      <c r="N23" s="6">
        <v>18214.472</v>
      </c>
      <c r="O23" s="7">
        <v>5448.375</v>
      </c>
      <c r="P23" s="58">
        <v>0.825</v>
      </c>
    </row>
    <row r="24" spans="1:23" customHeight="1" ht="22">
      <c r="B24" s="138"/>
      <c r="C24" s="138"/>
      <c r="D24" s="77" t="s">
        <v>24</v>
      </c>
      <c r="E24" s="7">
        <v>669.802</v>
      </c>
      <c r="F24" s="7">
        <v>3025.11</v>
      </c>
      <c r="G24" s="46">
        <v>0.957</v>
      </c>
      <c r="H24" s="7">
        <v>655.14</v>
      </c>
      <c r="I24" s="7">
        <v>2959.321</v>
      </c>
      <c r="J24" s="46">
        <v>0.928</v>
      </c>
      <c r="K24" s="7">
        <v>724.16</v>
      </c>
      <c r="L24" s="46">
        <v>0.796</v>
      </c>
      <c r="M24" s="31">
        <f>F24/$F$47</f>
        <v>0.085477550370866</v>
      </c>
      <c r="N24" s="6">
        <v>60.481</v>
      </c>
      <c r="O24" s="7">
        <v>300.082</v>
      </c>
      <c r="P24" s="58">
        <v>0.844</v>
      </c>
    </row>
    <row r="25" spans="1:23" customHeight="1" ht="22">
      <c r="B25" s="138"/>
      <c r="C25" s="138"/>
      <c r="D25" s="77" t="s">
        <v>29</v>
      </c>
      <c r="E25" s="17">
        <v>8115.1</v>
      </c>
      <c r="F25" s="17">
        <v>626.249</v>
      </c>
      <c r="G25" s="47">
        <v>0.879</v>
      </c>
      <c r="H25" s="17">
        <v>8123.676</v>
      </c>
      <c r="I25" s="17">
        <v>650.406</v>
      </c>
      <c r="J25" s="47">
        <v>0.877</v>
      </c>
      <c r="K25" s="17">
        <v>198.8</v>
      </c>
      <c r="L25" s="47">
        <v>0.837</v>
      </c>
      <c r="M25" s="32">
        <f>F25/$F$47</f>
        <v>0.017695300482364</v>
      </c>
      <c r="N25" s="16">
        <v>41.453</v>
      </c>
      <c r="O25" s="17">
        <v>337.722</v>
      </c>
      <c r="P25" s="59">
        <v>0.869</v>
      </c>
    </row>
    <row r="26" spans="1:23" customHeight="1" ht="22">
      <c r="B26" s="138"/>
      <c r="C26" s="138"/>
      <c r="D26" s="15" t="s">
        <v>30</v>
      </c>
      <c r="E26" s="4">
        <v>63857.781</v>
      </c>
      <c r="F26" s="4">
        <v>23343.147</v>
      </c>
      <c r="G26" s="48">
        <v>0.833</v>
      </c>
      <c r="H26" s="4">
        <v>62081.656</v>
      </c>
      <c r="I26" s="4">
        <v>23583.732</v>
      </c>
      <c r="J26" s="48">
        <v>0.856</v>
      </c>
      <c r="K26" s="4">
        <v>72899.864</v>
      </c>
      <c r="L26" s="48">
        <v>1.118</v>
      </c>
      <c r="M26" s="33">
        <f>F26/$F$47</f>
        <v>0.65958428735055</v>
      </c>
      <c r="N26" s="41">
        <v>18866.549</v>
      </c>
      <c r="O26" s="38">
        <v>8115.923</v>
      </c>
      <c r="P26" s="60">
        <v>0.824</v>
      </c>
    </row>
    <row r="27" spans="1:23" customHeight="1" ht="22">
      <c r="B27" s="138"/>
      <c r="C27" s="154" t="s">
        <v>31</v>
      </c>
      <c r="D27" s="80" t="s">
        <v>14</v>
      </c>
      <c r="E27" s="13">
        <v>4.549</v>
      </c>
      <c r="F27" s="18">
        <v>94.488</v>
      </c>
      <c r="G27" s="45">
        <v>0.861</v>
      </c>
      <c r="H27" s="18">
        <v>4.944</v>
      </c>
      <c r="I27" s="18">
        <v>97.972</v>
      </c>
      <c r="J27" s="45">
        <v>0.865</v>
      </c>
      <c r="K27" s="18">
        <v>13.374</v>
      </c>
      <c r="L27" s="45">
        <v>0.911</v>
      </c>
      <c r="M27" s="34">
        <f>F27/$F$47</f>
        <v>0.0026698542464381</v>
      </c>
      <c r="N27" s="12">
        <v>0.083</v>
      </c>
      <c r="O27" s="13">
        <v>2.744</v>
      </c>
      <c r="P27" s="61">
        <v>0.703</v>
      </c>
    </row>
    <row r="28" spans="1:23" customHeight="1" ht="22">
      <c r="B28" s="138"/>
      <c r="C28" s="155"/>
      <c r="D28" s="81" t="s">
        <v>15</v>
      </c>
      <c r="E28" s="7">
        <v>12.089</v>
      </c>
      <c r="F28" s="7">
        <v>141.615</v>
      </c>
      <c r="G28" s="46">
        <v>0.688</v>
      </c>
      <c r="H28" s="7">
        <v>12.79</v>
      </c>
      <c r="I28" s="7">
        <v>165.139</v>
      </c>
      <c r="J28" s="46">
        <v>0.727</v>
      </c>
      <c r="K28" s="7">
        <v>32.083</v>
      </c>
      <c r="L28" s="46">
        <v>1.128</v>
      </c>
      <c r="M28" s="31">
        <f>F28/$F$47</f>
        <v>0.0040014754160246</v>
      </c>
      <c r="N28" s="6">
        <v>5.554</v>
      </c>
      <c r="O28" s="7">
        <v>57.432</v>
      </c>
      <c r="P28" s="58">
        <v>0.946</v>
      </c>
    </row>
    <row r="29" spans="1:23" customHeight="1" ht="22">
      <c r="B29" s="138"/>
      <c r="C29" s="155"/>
      <c r="D29" s="81" t="s">
        <v>32</v>
      </c>
      <c r="E29" s="9">
        <v>1.817</v>
      </c>
      <c r="F29" s="9">
        <v>58.87</v>
      </c>
      <c r="G29" s="50">
        <v>0.759</v>
      </c>
      <c r="H29" s="9">
        <v>1.773</v>
      </c>
      <c r="I29" s="9">
        <v>68.357</v>
      </c>
      <c r="J29" s="50">
        <v>0.716</v>
      </c>
      <c r="K29" s="9">
        <v>1.256</v>
      </c>
      <c r="L29" s="50">
        <v>0.63</v>
      </c>
      <c r="M29" s="35">
        <f>F29/$F$47</f>
        <v>0.0016634315414424</v>
      </c>
      <c r="N29" s="6">
        <v>0.254</v>
      </c>
      <c r="O29" s="7">
        <v>14.024</v>
      </c>
      <c r="P29" s="58">
        <v>1.131</v>
      </c>
    </row>
    <row r="30" spans="1:23" customHeight="1" ht="22">
      <c r="B30" s="138"/>
      <c r="C30" s="155"/>
      <c r="D30" s="82" t="s">
        <v>28</v>
      </c>
      <c r="E30" s="17">
        <v>511.422</v>
      </c>
      <c r="F30" s="17">
        <v>1656.734</v>
      </c>
      <c r="G30" s="47">
        <v>0.806</v>
      </c>
      <c r="H30" s="17">
        <v>610.806</v>
      </c>
      <c r="I30" s="17">
        <v>2065.779</v>
      </c>
      <c r="J30" s="47">
        <v>0.873</v>
      </c>
      <c r="K30" s="17">
        <v>1526.691</v>
      </c>
      <c r="L30" s="47">
        <v>1.106</v>
      </c>
      <c r="M30" s="32">
        <f>F30/$F$47</f>
        <v>0.046812699021234</v>
      </c>
      <c r="N30" s="16">
        <v>320.547</v>
      </c>
      <c r="O30" s="17">
        <v>891.236</v>
      </c>
      <c r="P30" s="59">
        <v>0.831</v>
      </c>
    </row>
    <row r="31" spans="1:23" customHeight="1" ht="22">
      <c r="B31" s="138"/>
      <c r="C31" s="156"/>
      <c r="D31" s="15" t="s">
        <v>33</v>
      </c>
      <c r="E31" s="4">
        <v>529.877</v>
      </c>
      <c r="F31" s="4">
        <v>1951.707</v>
      </c>
      <c r="G31" s="48">
        <v>0.797</v>
      </c>
      <c r="H31" s="4">
        <v>630.313</v>
      </c>
      <c r="I31" s="4">
        <v>2397.247</v>
      </c>
      <c r="J31" s="48">
        <v>0.855</v>
      </c>
      <c r="K31" s="4">
        <v>1573.404</v>
      </c>
      <c r="L31" s="48">
        <v>1.104</v>
      </c>
      <c r="M31" s="33">
        <f>F31/$F$47</f>
        <v>0.055147460225139</v>
      </c>
      <c r="N31" s="14">
        <v>326.438</v>
      </c>
      <c r="O31" s="4">
        <v>965.436</v>
      </c>
      <c r="P31" s="62">
        <v>0.84</v>
      </c>
    </row>
    <row r="32" spans="1:23" customHeight="1" ht="22">
      <c r="B32" s="138"/>
      <c r="C32" s="153" t="s">
        <v>34</v>
      </c>
      <c r="D32" s="80" t="s">
        <v>14</v>
      </c>
      <c r="E32" s="13">
        <v>16216.717</v>
      </c>
      <c r="F32" s="13">
        <v>4775.785</v>
      </c>
      <c r="G32" s="49">
        <v>0.904</v>
      </c>
      <c r="H32" s="13">
        <v>13472.548</v>
      </c>
      <c r="I32" s="13">
        <v>4440.988</v>
      </c>
      <c r="J32" s="49">
        <v>0.878</v>
      </c>
      <c r="K32" s="13">
        <v>11976.248</v>
      </c>
      <c r="L32" s="49">
        <v>1.184</v>
      </c>
      <c r="M32" s="34">
        <f>F32/$F$47</f>
        <v>0.13494464759891</v>
      </c>
      <c r="N32" s="12">
        <v>815.237</v>
      </c>
      <c r="O32" s="13">
        <v>900.101</v>
      </c>
      <c r="P32" s="61">
        <v>0.825</v>
      </c>
    </row>
    <row r="33" spans="1:23" customHeight="1" ht="22">
      <c r="B33" s="138"/>
      <c r="C33" s="138"/>
      <c r="D33" s="81" t="s">
        <v>15</v>
      </c>
      <c r="E33" s="7">
        <v>1111.711</v>
      </c>
      <c r="F33" s="7">
        <v>3822.735</v>
      </c>
      <c r="G33" s="46">
        <v>0.857</v>
      </c>
      <c r="H33" s="7">
        <v>1120.975</v>
      </c>
      <c r="I33" s="7">
        <v>3800.883</v>
      </c>
      <c r="J33" s="46">
        <v>0.855</v>
      </c>
      <c r="K33" s="7">
        <v>4599.885</v>
      </c>
      <c r="L33" s="46">
        <v>1.106</v>
      </c>
      <c r="M33" s="31">
        <f>F33/$F$47</f>
        <v>0.10801525350052</v>
      </c>
      <c r="N33" s="6">
        <v>386.308</v>
      </c>
      <c r="O33" s="7">
        <v>1155.393</v>
      </c>
      <c r="P33" s="58">
        <v>0.816</v>
      </c>
    </row>
    <row r="34" spans="1:23" customHeight="1" ht="22">
      <c r="B34" s="138"/>
      <c r="C34" s="138"/>
      <c r="D34" s="81" t="s">
        <v>16</v>
      </c>
      <c r="E34" s="7">
        <v>328.595</v>
      </c>
      <c r="F34" s="7">
        <v>598.293</v>
      </c>
      <c r="G34" s="46">
        <v>0.809</v>
      </c>
      <c r="H34" s="7">
        <v>347.271</v>
      </c>
      <c r="I34" s="7">
        <v>575.031</v>
      </c>
      <c r="J34" s="46">
        <v>0.784</v>
      </c>
      <c r="K34" s="7">
        <v>844.391</v>
      </c>
      <c r="L34" s="46">
        <v>1.346</v>
      </c>
      <c r="M34" s="31">
        <f>F34/$F$47</f>
        <v>0.01690537535628</v>
      </c>
      <c r="N34" s="6">
        <v>0.67</v>
      </c>
      <c r="O34" s="7">
        <v>19.643</v>
      </c>
      <c r="P34" s="58">
        <v>0.977</v>
      </c>
    </row>
    <row r="35" spans="1:23" customHeight="1" ht="22">
      <c r="B35" s="138"/>
      <c r="C35" s="138"/>
      <c r="D35" s="81" t="s">
        <v>17</v>
      </c>
      <c r="E35" s="7">
        <v>9.178</v>
      </c>
      <c r="F35" s="7">
        <v>621.311</v>
      </c>
      <c r="G35" s="46">
        <v>0.866</v>
      </c>
      <c r="H35" s="7">
        <v>9.168</v>
      </c>
      <c r="I35" s="7">
        <v>619.337</v>
      </c>
      <c r="J35" s="46">
        <v>0.87</v>
      </c>
      <c r="K35" s="7">
        <v>0.917</v>
      </c>
      <c r="L35" s="46">
        <v>0.731</v>
      </c>
      <c r="M35" s="31">
        <f>F35/$F$47</f>
        <v>0.017555772285462</v>
      </c>
      <c r="N35" s="6">
        <v>1.503</v>
      </c>
      <c r="O35" s="7">
        <v>117.564</v>
      </c>
      <c r="P35" s="58">
        <v>0.895</v>
      </c>
    </row>
    <row r="36" spans="1:23" customHeight="1" ht="22">
      <c r="B36" s="138"/>
      <c r="C36" s="138"/>
      <c r="D36" s="81" t="s">
        <v>18</v>
      </c>
      <c r="E36" s="7">
        <v>3.081</v>
      </c>
      <c r="F36" s="7">
        <v>885.517</v>
      </c>
      <c r="G36" s="46">
        <v>0.934</v>
      </c>
      <c r="H36" s="7">
        <v>2.954</v>
      </c>
      <c r="I36" s="7">
        <v>860.381</v>
      </c>
      <c r="J36" s="46">
        <v>0.936</v>
      </c>
      <c r="K36" s="7">
        <v>0.037</v>
      </c>
      <c r="L36" s="46">
        <v>0.282</v>
      </c>
      <c r="M36" s="31">
        <f>F36/$F$47</f>
        <v>0.02502118070806</v>
      </c>
      <c r="N36" s="6">
        <v>0.771</v>
      </c>
      <c r="O36" s="7">
        <v>281.652</v>
      </c>
      <c r="P36" s="58">
        <v>1.094</v>
      </c>
    </row>
    <row r="37" spans="1:23" customHeight="1" ht="22">
      <c r="B37" s="138"/>
      <c r="C37" s="138"/>
      <c r="D37" s="81" t="s">
        <v>35</v>
      </c>
      <c r="E37" s="7">
        <v>2922.607</v>
      </c>
      <c r="F37" s="7">
        <v>3458.396</v>
      </c>
      <c r="G37" s="46">
        <v>0.977</v>
      </c>
      <c r="H37" s="7">
        <v>2417.41</v>
      </c>
      <c r="I37" s="7">
        <v>2900.578</v>
      </c>
      <c r="J37" s="74">
        <v>0.845</v>
      </c>
      <c r="K37" s="73">
        <v>4859.978</v>
      </c>
      <c r="L37" s="74">
        <v>1.454</v>
      </c>
      <c r="M37" s="31">
        <f>F37/$F$47</f>
        <v>0.097720485632721</v>
      </c>
      <c r="N37" s="6">
        <v>1285.629</v>
      </c>
      <c r="O37" s="7">
        <v>1024.672</v>
      </c>
      <c r="P37" s="58">
        <v>0.789</v>
      </c>
    </row>
    <row r="38" spans="1:23" customHeight="1" ht="22">
      <c r="B38" s="138"/>
      <c r="C38" s="138"/>
      <c r="D38" s="81" t="s">
        <v>20</v>
      </c>
      <c r="E38" s="7">
        <v>181.64</v>
      </c>
      <c r="F38" s="7">
        <v>899.413</v>
      </c>
      <c r="G38" s="46">
        <v>0.742</v>
      </c>
      <c r="H38" s="7">
        <v>172.942</v>
      </c>
      <c r="I38" s="7">
        <v>854.031</v>
      </c>
      <c r="J38" s="46">
        <v>0.728</v>
      </c>
      <c r="K38" s="7">
        <v>496.673</v>
      </c>
      <c r="L38" s="46">
        <v>1.045</v>
      </c>
      <c r="M38" s="31">
        <f>F38/$F$47</f>
        <v>0.025413826277957</v>
      </c>
      <c r="N38" s="6">
        <v>45.725</v>
      </c>
      <c r="O38" s="7">
        <v>230.143</v>
      </c>
      <c r="P38" s="58">
        <v>0.799</v>
      </c>
    </row>
    <row r="39" spans="1:23" customHeight="1" ht="22">
      <c r="B39" s="138"/>
      <c r="C39" s="138"/>
      <c r="D39" s="81" t="s">
        <v>22</v>
      </c>
      <c r="E39" s="7">
        <v>163.735</v>
      </c>
      <c r="F39" s="7">
        <v>388.093</v>
      </c>
      <c r="G39" s="46">
        <v>0.902</v>
      </c>
      <c r="H39" s="7">
        <v>167.857</v>
      </c>
      <c r="I39" s="7">
        <v>395.997</v>
      </c>
      <c r="J39" s="46">
        <v>0.841</v>
      </c>
      <c r="K39" s="7">
        <v>257.406</v>
      </c>
      <c r="L39" s="46">
        <v>1.191</v>
      </c>
      <c r="M39" s="31">
        <f>F39/$F$47</f>
        <v>0.010965961223255</v>
      </c>
      <c r="N39" s="6">
        <v>2.744</v>
      </c>
      <c r="O39" s="7">
        <v>22.103</v>
      </c>
      <c r="P39" s="58">
        <v>0.75</v>
      </c>
    </row>
    <row r="40" spans="1:23" customHeight="1" ht="22">
      <c r="B40" s="138"/>
      <c r="C40" s="138"/>
      <c r="D40" s="81" t="s">
        <v>23</v>
      </c>
      <c r="E40" s="7">
        <v>193.569</v>
      </c>
      <c r="F40" s="7">
        <v>167.726</v>
      </c>
      <c r="G40" s="46">
        <v>0.876</v>
      </c>
      <c r="H40" s="7">
        <v>201.134</v>
      </c>
      <c r="I40" s="7">
        <v>125.014</v>
      </c>
      <c r="J40" s="46">
        <v>0.862</v>
      </c>
      <c r="K40" s="7">
        <v>4.711</v>
      </c>
      <c r="L40" s="46">
        <v>0.135</v>
      </c>
      <c r="M40" s="31">
        <f>F40/$F$47</f>
        <v>0.0047392681963644</v>
      </c>
      <c r="N40" s="6">
        <v>40.142</v>
      </c>
      <c r="O40" s="7">
        <v>21.574</v>
      </c>
      <c r="P40" s="58">
        <v>0.503</v>
      </c>
    </row>
    <row r="41" spans="1:23" customHeight="1" ht="22">
      <c r="B41" s="138"/>
      <c r="C41" s="138"/>
      <c r="D41" s="83" t="s">
        <v>28</v>
      </c>
      <c r="E41" s="8">
        <v>39963.321</v>
      </c>
      <c r="F41" s="8">
        <v>12930.693</v>
      </c>
      <c r="G41" s="51">
        <v>0.777</v>
      </c>
      <c r="H41" s="8">
        <v>40907.648</v>
      </c>
      <c r="I41" s="8">
        <v>14018.112</v>
      </c>
      <c r="J41" s="51">
        <v>0.841</v>
      </c>
      <c r="K41" s="8">
        <v>66155.408</v>
      </c>
      <c r="L41" s="51">
        <v>1.116</v>
      </c>
      <c r="M41" s="31">
        <f>F41/$F$47</f>
        <v>0.3653698418364</v>
      </c>
      <c r="N41" s="6">
        <v>18535.019</v>
      </c>
      <c r="O41" s="7">
        <v>6339.611</v>
      </c>
      <c r="P41" s="58">
        <v>0.826</v>
      </c>
    </row>
    <row r="42" spans="1:23" customHeight="1" ht="22">
      <c r="B42" s="138"/>
      <c r="C42" s="138"/>
      <c r="D42" s="81" t="s">
        <v>36</v>
      </c>
      <c r="E42" s="7">
        <v>8762.354</v>
      </c>
      <c r="F42" s="7">
        <v>1448.463</v>
      </c>
      <c r="G42" s="46">
        <v>0.933</v>
      </c>
      <c r="H42" s="7">
        <v>8604.01</v>
      </c>
      <c r="I42" s="7">
        <v>1471.146</v>
      </c>
      <c r="J42" s="46">
        <v>0.978</v>
      </c>
      <c r="K42" s="7">
        <v>4983.875</v>
      </c>
      <c r="L42" s="46">
        <v>1.079</v>
      </c>
      <c r="M42" s="35">
        <f>F42/$F$47</f>
        <v>0.040927790739125</v>
      </c>
      <c r="N42" s="6">
        <v>3853.558</v>
      </c>
      <c r="O42" s="7">
        <v>410.446</v>
      </c>
      <c r="P42" s="58">
        <v>0.962</v>
      </c>
    </row>
    <row r="43" spans="1:23" customHeight="1" ht="22">
      <c r="B43" s="138"/>
      <c r="C43" s="138"/>
      <c r="D43" s="84" t="s">
        <v>37</v>
      </c>
      <c r="E43" s="5">
        <v>123.59</v>
      </c>
      <c r="F43" s="5">
        <v>1557.671</v>
      </c>
      <c r="G43" s="52">
        <v>0.985</v>
      </c>
      <c r="H43" s="5">
        <v>104.034</v>
      </c>
      <c r="I43" s="5">
        <v>1496.687</v>
      </c>
      <c r="J43" s="52">
        <v>0.915</v>
      </c>
      <c r="K43" s="5">
        <v>335.672</v>
      </c>
      <c r="L43" s="52">
        <v>1.147</v>
      </c>
      <c r="M43" s="31">
        <f>F43/$F$47</f>
        <v>0.044013573510959</v>
      </c>
      <c r="N43" s="16">
        <v>66.886</v>
      </c>
      <c r="O43" s="72">
        <v>653.65</v>
      </c>
      <c r="P43" s="59">
        <v>0.948</v>
      </c>
    </row>
    <row r="44" spans="1:23" customHeight="1" ht="22">
      <c r="B44" s="138"/>
      <c r="C44" s="138"/>
      <c r="D44" s="85" t="s">
        <v>38</v>
      </c>
      <c r="E44" s="11">
        <v>69980.098</v>
      </c>
      <c r="F44" s="11">
        <v>31554.096</v>
      </c>
      <c r="G44" s="53">
        <v>0.846</v>
      </c>
      <c r="H44" s="11">
        <v>67527.951</v>
      </c>
      <c r="I44" s="11">
        <v>31558.185</v>
      </c>
      <c r="J44" s="53">
        <v>0.855</v>
      </c>
      <c r="K44" s="11">
        <v>94515.201</v>
      </c>
      <c r="L44" s="53">
        <v>1.137</v>
      </c>
      <c r="M44" s="66">
        <f>F44/$F$47</f>
        <v>0.89159297686601</v>
      </c>
      <c r="N44" s="10">
        <v>25034.192</v>
      </c>
      <c r="O44" s="11">
        <v>11176.552</v>
      </c>
      <c r="P44" s="63">
        <v>0.836</v>
      </c>
    </row>
    <row r="45" spans="1:23" customHeight="1" ht="22">
      <c r="B45" s="138"/>
      <c r="C45" s="138"/>
      <c r="D45" s="86" t="s">
        <v>24</v>
      </c>
      <c r="E45" s="9">
        <v>680.388</v>
      </c>
      <c r="F45" s="9">
        <v>3210.351</v>
      </c>
      <c r="G45" s="50">
        <v>0.955</v>
      </c>
      <c r="H45" s="9">
        <v>665.661</v>
      </c>
      <c r="I45" s="9">
        <v>3128.901</v>
      </c>
      <c r="J45" s="50">
        <v>0.927</v>
      </c>
      <c r="K45" s="9">
        <v>726.215</v>
      </c>
      <c r="L45" s="50">
        <v>0.79</v>
      </c>
      <c r="M45" s="35">
        <f>F45/$F$47</f>
        <v>0.090711722651626</v>
      </c>
      <c r="N45" s="42">
        <v>60.855</v>
      </c>
      <c r="O45" s="39">
        <v>326.947</v>
      </c>
      <c r="P45" s="64">
        <v>0.86</v>
      </c>
    </row>
    <row r="46" spans="1:23" customHeight="1" ht="22">
      <c r="B46" s="138"/>
      <c r="C46" s="157"/>
      <c r="D46" s="81" t="s">
        <v>29</v>
      </c>
      <c r="E46" s="8">
        <v>8115.1</v>
      </c>
      <c r="F46" s="8">
        <v>626.249</v>
      </c>
      <c r="G46" s="51">
        <v>0.879</v>
      </c>
      <c r="H46" s="8">
        <v>8123.676</v>
      </c>
      <c r="I46" s="8">
        <v>650.406</v>
      </c>
      <c r="J46" s="51">
        <v>0.877</v>
      </c>
      <c r="K46" s="8">
        <v>198.8</v>
      </c>
      <c r="L46" s="51">
        <v>0.837</v>
      </c>
      <c r="M46" s="36">
        <f>F46/$F$47</f>
        <v>0.017695300482364</v>
      </c>
      <c r="N46" s="16">
        <v>41.453</v>
      </c>
      <c r="O46" s="17">
        <v>337.722</v>
      </c>
      <c r="P46" s="59">
        <v>0.869</v>
      </c>
    </row>
    <row r="47" spans="1:23" customHeight="1" ht="22">
      <c r="B47" s="139"/>
      <c r="C47" s="88"/>
      <c r="D47" s="87" t="s">
        <v>39</v>
      </c>
      <c r="E47" s="28">
        <v>78775.586</v>
      </c>
      <c r="F47" s="28">
        <v>35390.696</v>
      </c>
      <c r="G47" s="54">
        <v>0.855</v>
      </c>
      <c r="H47" s="28">
        <v>76317.288</v>
      </c>
      <c r="I47" s="28">
        <v>35337.492</v>
      </c>
      <c r="J47" s="54">
        <v>0.862</v>
      </c>
      <c r="K47" s="28">
        <v>95440.216</v>
      </c>
      <c r="L47" s="54">
        <v>1.132</v>
      </c>
      <c r="M47" s="37">
        <f>SUM(M44:M46)</f>
        <v>1</v>
      </c>
      <c r="N47" s="43">
        <v>25136.5</v>
      </c>
      <c r="O47" s="28">
        <v>11841.221</v>
      </c>
      <c r="P47" s="65">
        <v>0.838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49716.001</v>
      </c>
      <c r="F51" s="108"/>
      <c r="G51" s="109">
        <v>335.888</v>
      </c>
      <c r="H51" s="110"/>
      <c r="I51" s="111">
        <v>11905.805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2160.945</v>
      </c>
      <c r="F52" s="114"/>
      <c r="G52" s="113">
        <v>75.831</v>
      </c>
      <c r="H52" s="114"/>
      <c r="I52" s="115">
        <v>1385.412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8471.995</v>
      </c>
      <c r="F53" s="114"/>
      <c r="G53" s="113">
        <v>12.161</v>
      </c>
      <c r="H53" s="114"/>
      <c r="I53" s="115">
        <v>113.176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11.752</v>
      </c>
      <c r="F54" s="121"/>
      <c r="G54" s="120">
        <v>0.948</v>
      </c>
      <c r="H54" s="121"/>
      <c r="I54" s="122">
        <v>42.466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60360.693</v>
      </c>
      <c r="F55" s="93"/>
      <c r="G55" s="92">
        <v>424.828</v>
      </c>
      <c r="H55" s="93"/>
      <c r="I55" s="94">
        <v>13446.859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2020.1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