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1.1" sheetId="1" r:id="rId4"/>
  </sheets>
  <definedNames>
    <definedName name="_xlnm.Print_Area" localSheetId="0">'2021.1'!$A$1:$P$56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<sst xmlns="http://schemas.openxmlformats.org/spreadsheetml/2006/main" uniqueCount="52">
  <si>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January 2021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</si>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</sst>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2088.014</v>
      </c>
      <c r="F5" s="18">
        <v>1151.245</v>
      </c>
      <c r="G5" s="45">
        <v>0.831</v>
      </c>
      <c r="H5" s="18">
        <v>1984.613</v>
      </c>
      <c r="I5" s="18">
        <v>1217.385</v>
      </c>
      <c r="J5" s="45">
        <v>0.894</v>
      </c>
      <c r="K5" s="18">
        <v>8392.246</v>
      </c>
      <c r="L5" s="45">
        <v>0.826</v>
      </c>
      <c r="M5" s="30">
        <f>F5/$F$47</f>
        <v>0.035389945092704</v>
      </c>
      <c r="N5" s="40">
        <v>632.984</v>
      </c>
      <c r="O5" s="18">
        <v>247.692</v>
      </c>
      <c r="P5" s="57">
        <v>0.976</v>
      </c>
    </row>
    <row r="6" spans="1:23" customHeight="1" ht="22">
      <c r="B6" s="138"/>
      <c r="C6" s="138"/>
      <c r="D6" s="77" t="s">
        <v>15</v>
      </c>
      <c r="E6" s="7">
        <v>90.843</v>
      </c>
      <c r="F6" s="7">
        <v>293.892</v>
      </c>
      <c r="G6" s="46">
        <v>0.616</v>
      </c>
      <c r="H6" s="7">
        <v>96.359</v>
      </c>
      <c r="I6" s="7">
        <v>340.144</v>
      </c>
      <c r="J6" s="46">
        <v>0.833</v>
      </c>
      <c r="K6" s="7">
        <v>495.955</v>
      </c>
      <c r="L6" s="46">
        <v>0.92</v>
      </c>
      <c r="M6" s="31">
        <f>F6/$F$47</f>
        <v>0.0090344120870752</v>
      </c>
      <c r="N6" s="6">
        <v>28.137</v>
      </c>
      <c r="O6" s="7">
        <v>46.456</v>
      </c>
      <c r="P6" s="58">
        <v>1.149</v>
      </c>
    </row>
    <row r="7" spans="1:23" customHeight="1" ht="22">
      <c r="B7" s="138"/>
      <c r="C7" s="138"/>
      <c r="D7" s="77" t="s">
        <v>16</v>
      </c>
      <c r="E7" s="7">
        <v>6.165</v>
      </c>
      <c r="F7" s="7">
        <v>58.84</v>
      </c>
      <c r="G7" s="46">
        <v>0.718</v>
      </c>
      <c r="H7" s="7">
        <v>6.004</v>
      </c>
      <c r="I7" s="7">
        <v>53.11</v>
      </c>
      <c r="J7" s="46">
        <v>0.872</v>
      </c>
      <c r="K7" s="7">
        <v>5.758</v>
      </c>
      <c r="L7" s="46">
        <v>1.116</v>
      </c>
      <c r="M7" s="31">
        <f>F7/$F$47</f>
        <v>0.0018087760374679</v>
      </c>
      <c r="N7" s="6">
        <v>0.407</v>
      </c>
      <c r="O7" s="7">
        <v>2.415</v>
      </c>
      <c r="P7" s="58">
        <v>1.386</v>
      </c>
    </row>
    <row r="8" spans="1:23" customHeight="1" ht="22">
      <c r="B8" s="138"/>
      <c r="C8" s="138"/>
      <c r="D8" s="77" t="s">
        <v>17</v>
      </c>
      <c r="E8" s="7">
        <v>10.284</v>
      </c>
      <c r="F8" s="7">
        <v>578.779</v>
      </c>
      <c r="G8" s="46">
        <v>0.932</v>
      </c>
      <c r="H8" s="7">
        <v>8.63</v>
      </c>
      <c r="I8" s="7">
        <v>561.042</v>
      </c>
      <c r="J8" s="46">
        <v>0.906</v>
      </c>
      <c r="K8" s="7">
        <v>1.016</v>
      </c>
      <c r="L8" s="46">
        <v>1.108</v>
      </c>
      <c r="M8" s="31">
        <f>F8/$F$47</f>
        <v>0.017792005203766</v>
      </c>
      <c r="N8" s="6">
        <v>1.25</v>
      </c>
      <c r="O8" s="7">
        <v>100.46</v>
      </c>
      <c r="P8" s="58">
        <v>0.855</v>
      </c>
    </row>
    <row r="9" spans="1:23" customHeight="1" ht="22">
      <c r="B9" s="138"/>
      <c r="C9" s="138"/>
      <c r="D9" s="77" t="s">
        <v>18</v>
      </c>
      <c r="E9" s="7">
        <v>3.505</v>
      </c>
      <c r="F9" s="7">
        <v>739.595</v>
      </c>
      <c r="G9" s="46">
        <v>0.835</v>
      </c>
      <c r="H9" s="7">
        <v>2.632</v>
      </c>
      <c r="I9" s="7">
        <v>688.779</v>
      </c>
      <c r="J9" s="46">
        <v>0.801</v>
      </c>
      <c r="K9" s="7">
        <v>0.054</v>
      </c>
      <c r="L9" s="46">
        <v>1.459</v>
      </c>
      <c r="M9" s="31">
        <f>F9/$F$47</f>
        <v>0.022735583165041</v>
      </c>
      <c r="N9" s="6">
        <v>0.658</v>
      </c>
      <c r="O9" s="7">
        <v>198.58</v>
      </c>
      <c r="P9" s="58">
        <v>0.705</v>
      </c>
    </row>
    <row r="10" spans="1:23" customHeight="1" ht="22">
      <c r="B10" s="138"/>
      <c r="C10" s="138"/>
      <c r="D10" s="77" t="s">
        <v>19</v>
      </c>
      <c r="E10" s="7">
        <v>2432.851</v>
      </c>
      <c r="F10" s="7">
        <v>2545.577</v>
      </c>
      <c r="G10" s="46">
        <v>0.8</v>
      </c>
      <c r="H10" s="7">
        <v>2312.974</v>
      </c>
      <c r="I10" s="7">
        <v>2585.554</v>
      </c>
      <c r="J10" s="46">
        <v>0.972</v>
      </c>
      <c r="K10" s="7">
        <v>3907.4</v>
      </c>
      <c r="L10" s="46">
        <v>0.826</v>
      </c>
      <c r="M10" s="31">
        <f>F10/$F$47</f>
        <v>0.078252526837684</v>
      </c>
      <c r="N10" s="71">
        <v>1271.195</v>
      </c>
      <c r="O10" s="7">
        <v>988.635</v>
      </c>
      <c r="P10" s="58">
        <v>1.041</v>
      </c>
    </row>
    <row r="11" spans="1:23" customHeight="1" ht="22">
      <c r="B11" s="138"/>
      <c r="C11" s="138"/>
      <c r="D11" s="77" t="s">
        <v>20</v>
      </c>
      <c r="E11" s="7">
        <v>7.184</v>
      </c>
      <c r="F11" s="7">
        <v>23.805</v>
      </c>
      <c r="G11" s="46">
        <v>0.669</v>
      </c>
      <c r="H11" s="7">
        <v>8.819</v>
      </c>
      <c r="I11" s="7">
        <v>30.74</v>
      </c>
      <c r="J11" s="46">
        <v>0.907</v>
      </c>
      <c r="K11" s="7">
        <v>59.594</v>
      </c>
      <c r="L11" s="46">
        <v>0.976</v>
      </c>
      <c r="M11" s="31">
        <f>F11/$F$47</f>
        <v>0.0007317796324256</v>
      </c>
      <c r="N11" s="70">
        <v>0.026</v>
      </c>
      <c r="O11" s="69">
        <v>0.558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36.761</v>
      </c>
      <c r="F12" s="7">
        <v>114.088</v>
      </c>
      <c r="G12" s="46">
        <v>0.925</v>
      </c>
      <c r="H12" s="7">
        <v>39.492</v>
      </c>
      <c r="I12" s="7">
        <v>121.43</v>
      </c>
      <c r="J12" s="46">
        <v>0.868</v>
      </c>
      <c r="K12" s="7">
        <v>115.921</v>
      </c>
      <c r="L12" s="46">
        <v>0.788</v>
      </c>
      <c r="M12" s="31">
        <f>F12/$F$47</f>
        <v>0.0035071318926348</v>
      </c>
      <c r="N12" s="6">
        <v>2.86</v>
      </c>
      <c r="O12" s="7">
        <v>3.028</v>
      </c>
      <c r="P12" s="58">
        <v>1.205</v>
      </c>
    </row>
    <row r="13" spans="1:23" customHeight="1" ht="22">
      <c r="B13" s="138"/>
      <c r="C13" s="138"/>
      <c r="D13" s="77" t="s">
        <v>23</v>
      </c>
      <c r="E13" s="7">
        <v>375.149</v>
      </c>
      <c r="F13" s="7">
        <v>99.89</v>
      </c>
      <c r="G13" s="46">
        <v>0.882</v>
      </c>
      <c r="H13" s="7">
        <v>377.417</v>
      </c>
      <c r="I13" s="7">
        <v>51.304</v>
      </c>
      <c r="J13" s="46">
        <v>0.695</v>
      </c>
      <c r="K13" s="7">
        <v>9.389</v>
      </c>
      <c r="L13" s="46">
        <v>2.284</v>
      </c>
      <c r="M13" s="31">
        <f>F13/$F$47</f>
        <v>0.0030706770629277</v>
      </c>
      <c r="N13" s="6">
        <v>22.22</v>
      </c>
      <c r="O13" s="7">
        <v>13.414</v>
      </c>
      <c r="P13" s="58">
        <v>0.633</v>
      </c>
    </row>
    <row r="14" spans="1:23" customHeight="1" ht="22">
      <c r="B14" s="138"/>
      <c r="C14" s="138"/>
      <c r="D14" s="78" t="s">
        <v>24</v>
      </c>
      <c r="E14" s="17">
        <v>6.809</v>
      </c>
      <c r="F14" s="17">
        <v>180.177</v>
      </c>
      <c r="G14" s="47">
        <v>0.973</v>
      </c>
      <c r="H14" s="17">
        <v>6.078</v>
      </c>
      <c r="I14" s="17">
        <v>166.862</v>
      </c>
      <c r="J14" s="47">
        <v>0.984</v>
      </c>
      <c r="K14" s="17">
        <v>1.607</v>
      </c>
      <c r="L14" s="47">
        <v>0.782</v>
      </c>
      <c r="M14" s="32">
        <f>F14/$F$47</f>
        <v>0.0055387464327472</v>
      </c>
      <c r="N14" s="16">
        <v>0.604</v>
      </c>
      <c r="O14" s="17">
        <v>36.391</v>
      </c>
      <c r="P14" s="59">
        <v>1.355</v>
      </c>
    </row>
    <row r="15" spans="1:23" customHeight="1" ht="22">
      <c r="B15" s="138"/>
      <c r="C15" s="148"/>
      <c r="D15" s="20" t="s">
        <v>25</v>
      </c>
      <c r="E15" s="4">
        <v>5057.565</v>
      </c>
      <c r="F15" s="4">
        <v>5785.888</v>
      </c>
      <c r="G15" s="48">
        <v>0.816</v>
      </c>
      <c r="H15" s="4">
        <v>4843.018</v>
      </c>
      <c r="I15" s="4">
        <v>5816.35</v>
      </c>
      <c r="J15" s="48">
        <v>0.91</v>
      </c>
      <c r="K15" s="4">
        <v>12988.94</v>
      </c>
      <c r="L15" s="48">
        <v>0.83</v>
      </c>
      <c r="M15" s="33">
        <f>F15/$F$47</f>
        <v>0.17786158344447</v>
      </c>
      <c r="N15" s="41">
        <v>1960.341</v>
      </c>
      <c r="O15" s="38">
        <v>1637.629</v>
      </c>
      <c r="P15" s="60">
        <v>0.966</v>
      </c>
    </row>
    <row r="16" spans="1:23" customHeight="1" ht="22">
      <c r="B16" s="138"/>
      <c r="C16" s="153" t="s">
        <v>26</v>
      </c>
      <c r="D16" s="79" t="s">
        <v>14</v>
      </c>
      <c r="E16" s="13">
        <v>12783.404</v>
      </c>
      <c r="F16" s="13">
        <v>2866.924</v>
      </c>
      <c r="G16" s="49">
        <v>0.87</v>
      </c>
      <c r="H16" s="13">
        <v>13182.03</v>
      </c>
      <c r="I16" s="13">
        <v>3040.471</v>
      </c>
      <c r="J16" s="49">
        <v>1.02</v>
      </c>
      <c r="K16" s="13">
        <v>1661.746</v>
      </c>
      <c r="L16" s="49">
        <v>0.919</v>
      </c>
      <c r="M16" s="34">
        <f>F16/$F$47</f>
        <v>0.088130921693431</v>
      </c>
      <c r="N16" s="12">
        <v>154.579</v>
      </c>
      <c r="O16" s="13">
        <v>687.324</v>
      </c>
      <c r="P16" s="61">
        <v>1.068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960.387</v>
      </c>
      <c r="F17" s="7">
        <v>2964.296</v>
      </c>
      <c r="G17" s="46">
        <v>0.925</v>
      </c>
      <c r="H17" s="7">
        <v>1062.716</v>
      </c>
      <c r="I17" s="7">
        <v>3207.377</v>
      </c>
      <c r="J17" s="46">
        <v>0.994</v>
      </c>
      <c r="K17" s="7">
        <v>3336.128</v>
      </c>
      <c r="L17" s="46">
        <v>0.828</v>
      </c>
      <c r="M17" s="31">
        <f>F17/$F$47</f>
        <v>0.091124193962641</v>
      </c>
      <c r="N17" s="6">
        <v>418.645</v>
      </c>
      <c r="O17" s="7">
        <v>1161.223</v>
      </c>
      <c r="P17" s="58">
        <v>1.098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318.094</v>
      </c>
      <c r="F18" s="7">
        <v>407.262</v>
      </c>
      <c r="G18" s="46">
        <v>0.89</v>
      </c>
      <c r="H18" s="7">
        <v>406.883</v>
      </c>
      <c r="I18" s="7">
        <v>433.336</v>
      </c>
      <c r="J18" s="46">
        <v>0.972</v>
      </c>
      <c r="K18" s="7">
        <v>659.056</v>
      </c>
      <c r="L18" s="46">
        <v>0.786</v>
      </c>
      <c r="M18" s="31">
        <f>F18/$F$47</f>
        <v>0.012519472239484</v>
      </c>
      <c r="N18" s="6">
        <v>0.378</v>
      </c>
      <c r="O18" s="7">
        <v>7.45</v>
      </c>
      <c r="P18" s="58">
        <v>1.922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25.452</v>
      </c>
      <c r="F19" s="7">
        <v>229.544</v>
      </c>
      <c r="G19" s="46">
        <v>0.828</v>
      </c>
      <c r="H19" s="7">
        <v>31.298</v>
      </c>
      <c r="I19" s="7">
        <v>298.192</v>
      </c>
      <c r="J19" s="74">
        <v>1.242</v>
      </c>
      <c r="K19" s="73">
        <v>90.389</v>
      </c>
      <c r="L19" s="46">
        <v>0.709</v>
      </c>
      <c r="M19" s="31">
        <f>F19/$F$47</f>
        <v>0.0070563169059232</v>
      </c>
      <c r="N19" s="6">
        <v>15.472</v>
      </c>
      <c r="O19" s="7">
        <v>116.607</v>
      </c>
      <c r="P19" s="58">
        <v>1.56</v>
      </c>
    </row>
    <row r="20" spans="1:23" customHeight="1" ht="22">
      <c r="B20" s="138"/>
      <c r="C20" s="138"/>
      <c r="D20" s="77" t="s">
        <v>20</v>
      </c>
      <c r="E20" s="7">
        <v>145.192</v>
      </c>
      <c r="F20" s="7">
        <v>658.716</v>
      </c>
      <c r="G20" s="46">
        <v>0.763</v>
      </c>
      <c r="H20" s="7">
        <v>167.171</v>
      </c>
      <c r="I20" s="7">
        <v>752.934</v>
      </c>
      <c r="J20" s="46">
        <v>0.918</v>
      </c>
      <c r="K20" s="7">
        <v>422.777</v>
      </c>
      <c r="L20" s="46">
        <v>0.971</v>
      </c>
      <c r="M20" s="31">
        <f>F20/$F$47</f>
        <v>0.02024931536874</v>
      </c>
      <c r="N20" s="6">
        <v>52.07</v>
      </c>
      <c r="O20" s="7">
        <v>240.128</v>
      </c>
      <c r="P20" s="58">
        <v>1.044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114.631</v>
      </c>
      <c r="F21" s="7">
        <v>209.975</v>
      </c>
      <c r="G21" s="46">
        <v>0.793</v>
      </c>
      <c r="H21" s="7">
        <v>119.821</v>
      </c>
      <c r="I21" s="7">
        <v>271.651</v>
      </c>
      <c r="J21" s="46">
        <v>1.06</v>
      </c>
      <c r="K21" s="7">
        <v>84.267</v>
      </c>
      <c r="L21" s="46">
        <v>0.764</v>
      </c>
      <c r="M21" s="31">
        <f>F21/$F$47</f>
        <v>0.0064547543927144</v>
      </c>
      <c r="N21" s="6">
        <v>2.14</v>
      </c>
      <c r="O21" s="7">
        <v>22.914</v>
      </c>
      <c r="P21" s="58">
        <v>1.17</v>
      </c>
    </row>
    <row r="22" spans="1:23" customHeight="1" ht="22">
      <c r="B22" s="138"/>
      <c r="C22" s="138"/>
      <c r="D22" s="77" t="s">
        <v>27</v>
      </c>
      <c r="E22" s="7">
        <v>8.361</v>
      </c>
      <c r="F22" s="7">
        <v>56.346</v>
      </c>
      <c r="G22" s="46">
        <v>1.034</v>
      </c>
      <c r="H22" s="7">
        <v>5.904</v>
      </c>
      <c r="I22" s="7">
        <v>42.319</v>
      </c>
      <c r="J22" s="46">
        <v>0.827</v>
      </c>
      <c r="K22" s="7">
        <v>2.458</v>
      </c>
      <c r="L22" s="46">
        <v>4.097</v>
      </c>
      <c r="M22" s="31">
        <f>F22/$F$47</f>
        <v>0.0017321090177968</v>
      </c>
      <c r="N22" s="6">
        <v>0.298</v>
      </c>
      <c r="O22" s="7">
        <v>1.784</v>
      </c>
      <c r="P22" s="58">
        <v>4.61</v>
      </c>
    </row>
    <row r="23" spans="1:23" customHeight="1" ht="22">
      <c r="B23" s="138"/>
      <c r="C23" s="138"/>
      <c r="D23" s="77" t="s">
        <v>28</v>
      </c>
      <c r="E23" s="7">
        <v>43041.175</v>
      </c>
      <c r="F23" s="7">
        <v>11629.359</v>
      </c>
      <c r="G23" s="46">
        <v>1.032</v>
      </c>
      <c r="H23" s="7">
        <v>46349.801</v>
      </c>
      <c r="I23" s="7">
        <v>12707.096</v>
      </c>
      <c r="J23" s="46">
        <v>1.063</v>
      </c>
      <c r="K23" s="7">
        <v>58959.22</v>
      </c>
      <c r="L23" s="46">
        <v>0.912</v>
      </c>
      <c r="M23" s="31">
        <f>F23/$F$47</f>
        <v>0.35749330201073</v>
      </c>
      <c r="N23" s="6">
        <v>22392.523</v>
      </c>
      <c r="O23" s="7">
        <v>6279.807</v>
      </c>
      <c r="P23" s="58">
        <v>1.153</v>
      </c>
    </row>
    <row r="24" spans="1:23" customHeight="1" ht="22">
      <c r="B24" s="138"/>
      <c r="C24" s="138"/>
      <c r="D24" s="77" t="s">
        <v>24</v>
      </c>
      <c r="E24" s="7">
        <v>676.247</v>
      </c>
      <c r="F24" s="7">
        <v>2626.866</v>
      </c>
      <c r="G24" s="46">
        <v>0.868</v>
      </c>
      <c r="H24" s="7">
        <v>710.246</v>
      </c>
      <c r="I24" s="7">
        <v>2650.131</v>
      </c>
      <c r="J24" s="46">
        <v>0.896</v>
      </c>
      <c r="K24" s="7">
        <v>535.423</v>
      </c>
      <c r="L24" s="46">
        <v>0.739</v>
      </c>
      <c r="M24" s="31">
        <f>F24/$F$47</f>
        <v>0.080751398273947</v>
      </c>
      <c r="N24" s="6">
        <v>111.983</v>
      </c>
      <c r="O24" s="7">
        <v>382.22</v>
      </c>
      <c r="P24" s="58">
        <v>1.274</v>
      </c>
    </row>
    <row r="25" spans="1:23" customHeight="1" ht="22">
      <c r="B25" s="138"/>
      <c r="C25" s="138"/>
      <c r="D25" s="77" t="s">
        <v>29</v>
      </c>
      <c r="E25" s="17">
        <v>7367.909</v>
      </c>
      <c r="F25" s="17">
        <v>570.903</v>
      </c>
      <c r="G25" s="47">
        <v>0.912</v>
      </c>
      <c r="H25" s="17">
        <v>7383.562</v>
      </c>
      <c r="I25" s="17">
        <v>596.32</v>
      </c>
      <c r="J25" s="47">
        <v>0.917</v>
      </c>
      <c r="K25" s="17">
        <v>190.715</v>
      </c>
      <c r="L25" s="47">
        <v>0.959</v>
      </c>
      <c r="M25" s="32">
        <f>F25/$F$47</f>
        <v>0.017549892354156</v>
      </c>
      <c r="N25" s="16">
        <v>51.66</v>
      </c>
      <c r="O25" s="17">
        <v>343.678</v>
      </c>
      <c r="P25" s="59">
        <v>1.018</v>
      </c>
    </row>
    <row r="26" spans="1:23" customHeight="1" ht="22">
      <c r="B26" s="138"/>
      <c r="C26" s="138"/>
      <c r="D26" s="15" t="s">
        <v>30</v>
      </c>
      <c r="E26" s="4">
        <v>65440.852</v>
      </c>
      <c r="F26" s="4">
        <v>22220.191</v>
      </c>
      <c r="G26" s="48">
        <v>0.952</v>
      </c>
      <c r="H26" s="4">
        <v>69419.432</v>
      </c>
      <c r="I26" s="4">
        <v>23999.827</v>
      </c>
      <c r="J26" s="48">
        <v>1.018</v>
      </c>
      <c r="K26" s="4">
        <v>65942.179</v>
      </c>
      <c r="L26" s="48">
        <v>0.905</v>
      </c>
      <c r="M26" s="33">
        <f>F26/$F$47</f>
        <v>0.68306167621956</v>
      </c>
      <c r="N26" s="41">
        <v>23199.748</v>
      </c>
      <c r="O26" s="38">
        <v>9243.135</v>
      </c>
      <c r="P26" s="60">
        <v>1.139</v>
      </c>
    </row>
    <row r="27" spans="1:23" customHeight="1" ht="22">
      <c r="B27" s="138"/>
      <c r="C27" s="154" t="s">
        <v>31</v>
      </c>
      <c r="D27" s="80" t="s">
        <v>14</v>
      </c>
      <c r="E27" s="13">
        <v>4.719</v>
      </c>
      <c r="F27" s="18">
        <v>95.491</v>
      </c>
      <c r="G27" s="45">
        <v>1.011</v>
      </c>
      <c r="H27" s="18">
        <v>4.176</v>
      </c>
      <c r="I27" s="18">
        <v>103.031</v>
      </c>
      <c r="J27" s="45">
        <v>1.052</v>
      </c>
      <c r="K27" s="18">
        <v>16.048</v>
      </c>
      <c r="L27" s="45">
        <v>1.2</v>
      </c>
      <c r="M27" s="34">
        <f>F27/$F$47</f>
        <v>0.0029354492283114</v>
      </c>
      <c r="N27" s="12">
        <v>0.283</v>
      </c>
      <c r="O27" s="13">
        <v>5.215</v>
      </c>
      <c r="P27" s="61">
        <v>1.901</v>
      </c>
    </row>
    <row r="28" spans="1:23" customHeight="1" ht="22">
      <c r="B28" s="138"/>
      <c r="C28" s="155"/>
      <c r="D28" s="81" t="s">
        <v>15</v>
      </c>
      <c r="E28" s="7">
        <v>10.574</v>
      </c>
      <c r="F28" s="7">
        <v>122.599</v>
      </c>
      <c r="G28" s="46">
        <v>0.866</v>
      </c>
      <c r="H28" s="7">
        <v>10.967</v>
      </c>
      <c r="I28" s="7">
        <v>132.716</v>
      </c>
      <c r="J28" s="46">
        <v>0.804</v>
      </c>
      <c r="K28" s="7">
        <v>30.63</v>
      </c>
      <c r="L28" s="46">
        <v>0.955</v>
      </c>
      <c r="M28" s="31">
        <f>F28/$F$47</f>
        <v>0.003768765013894</v>
      </c>
      <c r="N28" s="6">
        <v>5.025</v>
      </c>
      <c r="O28" s="7">
        <v>50.758</v>
      </c>
      <c r="P28" s="58">
        <v>0.884</v>
      </c>
    </row>
    <row r="29" spans="1:23" customHeight="1" ht="22">
      <c r="B29" s="138"/>
      <c r="C29" s="155"/>
      <c r="D29" s="81" t="s">
        <v>32</v>
      </c>
      <c r="E29" s="9">
        <v>1.618</v>
      </c>
      <c r="F29" s="9">
        <v>45.649</v>
      </c>
      <c r="G29" s="50">
        <v>0.775</v>
      </c>
      <c r="H29" s="9">
        <v>1.544</v>
      </c>
      <c r="I29" s="9">
        <v>70.594</v>
      </c>
      <c r="J29" s="50">
        <v>1.033</v>
      </c>
      <c r="K29" s="9">
        <v>1.228</v>
      </c>
      <c r="L29" s="50">
        <v>0.978</v>
      </c>
      <c r="M29" s="35">
        <f>F29/$F$47</f>
        <v>0.0014032769771307</v>
      </c>
      <c r="N29" s="6">
        <v>0.306</v>
      </c>
      <c r="O29" s="7">
        <v>15.946</v>
      </c>
      <c r="P29" s="58">
        <v>1.137</v>
      </c>
    </row>
    <row r="30" spans="1:23" customHeight="1" ht="22">
      <c r="B30" s="138"/>
      <c r="C30" s="155"/>
      <c r="D30" s="82" t="s">
        <v>28</v>
      </c>
      <c r="E30" s="17">
        <v>534.46</v>
      </c>
      <c r="F30" s="17">
        <v>1834.808</v>
      </c>
      <c r="G30" s="47">
        <v>1.107</v>
      </c>
      <c r="H30" s="17">
        <v>632.619</v>
      </c>
      <c r="I30" s="17">
        <v>2072.229</v>
      </c>
      <c r="J30" s="47">
        <v>1.003</v>
      </c>
      <c r="K30" s="17">
        <v>1475.453</v>
      </c>
      <c r="L30" s="47">
        <v>0.966</v>
      </c>
      <c r="M30" s="32">
        <f>F30/$F$47</f>
        <v>0.056403071783724</v>
      </c>
      <c r="N30" s="16">
        <v>333.551</v>
      </c>
      <c r="O30" s="17">
        <v>902.568</v>
      </c>
      <c r="P30" s="59">
        <v>1.013</v>
      </c>
    </row>
    <row r="31" spans="1:23" customHeight="1" ht="22">
      <c r="B31" s="138"/>
      <c r="C31" s="156"/>
      <c r="D31" s="15" t="s">
        <v>33</v>
      </c>
      <c r="E31" s="4">
        <v>551.371</v>
      </c>
      <c r="F31" s="4">
        <v>2098.547</v>
      </c>
      <c r="G31" s="48">
        <v>1.075</v>
      </c>
      <c r="H31" s="4">
        <v>649.306</v>
      </c>
      <c r="I31" s="4">
        <v>2378.57</v>
      </c>
      <c r="J31" s="48">
        <v>0.992</v>
      </c>
      <c r="K31" s="4">
        <v>1523.359</v>
      </c>
      <c r="L31" s="48">
        <v>0.968</v>
      </c>
      <c r="M31" s="33">
        <f>F31/$F$47</f>
        <v>0.06451056300306</v>
      </c>
      <c r="N31" s="14">
        <v>339.165</v>
      </c>
      <c r="O31" s="4">
        <v>974.487</v>
      </c>
      <c r="P31" s="62">
        <v>1.009</v>
      </c>
    </row>
    <row r="32" spans="1:23" customHeight="1" ht="22">
      <c r="B32" s="138"/>
      <c r="C32" s="153" t="s">
        <v>34</v>
      </c>
      <c r="D32" s="80" t="s">
        <v>14</v>
      </c>
      <c r="E32" s="13">
        <v>14876.137</v>
      </c>
      <c r="F32" s="13">
        <v>4113.66</v>
      </c>
      <c r="G32" s="49">
        <v>0.861</v>
      </c>
      <c r="H32" s="13">
        <v>15170.819</v>
      </c>
      <c r="I32" s="13">
        <v>4360.887</v>
      </c>
      <c r="J32" s="49">
        <v>0.982</v>
      </c>
      <c r="K32" s="13">
        <v>10070.04</v>
      </c>
      <c r="L32" s="49">
        <v>0.841</v>
      </c>
      <c r="M32" s="34">
        <f>F32/$F$47</f>
        <v>0.12645631601445</v>
      </c>
      <c r="N32" s="12">
        <v>787.846</v>
      </c>
      <c r="O32" s="13">
        <v>940.231</v>
      </c>
      <c r="P32" s="61">
        <v>1.045</v>
      </c>
    </row>
    <row r="33" spans="1:23" customHeight="1" ht="22">
      <c r="B33" s="138"/>
      <c r="C33" s="138"/>
      <c r="D33" s="81" t="s">
        <v>15</v>
      </c>
      <c r="E33" s="7">
        <v>1061.804</v>
      </c>
      <c r="F33" s="7">
        <v>3380.787</v>
      </c>
      <c r="G33" s="46">
        <v>0.884</v>
      </c>
      <c r="H33" s="7">
        <v>1170.042</v>
      </c>
      <c r="I33" s="7">
        <v>3680.237</v>
      </c>
      <c r="J33" s="46">
        <v>0.968</v>
      </c>
      <c r="K33" s="7">
        <v>3862.713</v>
      </c>
      <c r="L33" s="46">
        <v>0.84</v>
      </c>
      <c r="M33" s="31">
        <f>F33/$F$47</f>
        <v>0.10392737106361</v>
      </c>
      <c r="N33" s="6">
        <v>451.807</v>
      </c>
      <c r="O33" s="7">
        <v>1258.437</v>
      </c>
      <c r="P33" s="58">
        <v>1.089</v>
      </c>
    </row>
    <row r="34" spans="1:23" customHeight="1" ht="22">
      <c r="B34" s="138"/>
      <c r="C34" s="138"/>
      <c r="D34" s="81" t="s">
        <v>16</v>
      </c>
      <c r="E34" s="7">
        <v>325.877</v>
      </c>
      <c r="F34" s="7">
        <v>511.751</v>
      </c>
      <c r="G34" s="46">
        <v>0.855</v>
      </c>
      <c r="H34" s="7">
        <v>414.431</v>
      </c>
      <c r="I34" s="7">
        <v>557.04</v>
      </c>
      <c r="J34" s="46">
        <v>0.969</v>
      </c>
      <c r="K34" s="7">
        <v>666.042</v>
      </c>
      <c r="L34" s="46">
        <v>0.789</v>
      </c>
      <c r="M34" s="31">
        <f>F34/$F$47</f>
        <v>0.015731525254082</v>
      </c>
      <c r="N34" s="6">
        <v>1.091</v>
      </c>
      <c r="O34" s="7">
        <v>25.811</v>
      </c>
      <c r="P34" s="58">
        <v>1.314</v>
      </c>
    </row>
    <row r="35" spans="1:23" customHeight="1" ht="22">
      <c r="B35" s="138"/>
      <c r="C35" s="138"/>
      <c r="D35" s="81" t="s">
        <v>17</v>
      </c>
      <c r="E35" s="7">
        <v>10.284</v>
      </c>
      <c r="F35" s="7">
        <v>578.779</v>
      </c>
      <c r="G35" s="46">
        <v>0.932</v>
      </c>
      <c r="H35" s="7">
        <v>8.63</v>
      </c>
      <c r="I35" s="7">
        <v>561.042</v>
      </c>
      <c r="J35" s="46">
        <v>0.906</v>
      </c>
      <c r="K35" s="7">
        <v>1.016</v>
      </c>
      <c r="L35" s="46">
        <v>1.108</v>
      </c>
      <c r="M35" s="31">
        <f>F35/$F$47</f>
        <v>0.017792005203766</v>
      </c>
      <c r="N35" s="6">
        <v>1.25</v>
      </c>
      <c r="O35" s="7">
        <v>100.46</v>
      </c>
      <c r="P35" s="58">
        <v>0.855</v>
      </c>
    </row>
    <row r="36" spans="1:23" customHeight="1" ht="22">
      <c r="B36" s="138"/>
      <c r="C36" s="138"/>
      <c r="D36" s="81" t="s">
        <v>18</v>
      </c>
      <c r="E36" s="7">
        <v>3.505</v>
      </c>
      <c r="F36" s="7">
        <v>739.595</v>
      </c>
      <c r="G36" s="46">
        <v>0.835</v>
      </c>
      <c r="H36" s="7">
        <v>2.632</v>
      </c>
      <c r="I36" s="7">
        <v>688.779</v>
      </c>
      <c r="J36" s="46">
        <v>0.801</v>
      </c>
      <c r="K36" s="7">
        <v>0.054</v>
      </c>
      <c r="L36" s="46">
        <v>1.459</v>
      </c>
      <c r="M36" s="31">
        <f>F36/$F$47</f>
        <v>0.022735583165041</v>
      </c>
      <c r="N36" s="6">
        <v>0.658</v>
      </c>
      <c r="O36" s="7">
        <v>198.58</v>
      </c>
      <c r="P36" s="58">
        <v>0.705</v>
      </c>
    </row>
    <row r="37" spans="1:23" customHeight="1" ht="22">
      <c r="B37" s="138"/>
      <c r="C37" s="138"/>
      <c r="D37" s="81" t="s">
        <v>35</v>
      </c>
      <c r="E37" s="7">
        <v>2458.303</v>
      </c>
      <c r="F37" s="7">
        <v>2775.121</v>
      </c>
      <c r="G37" s="46">
        <v>0.802</v>
      </c>
      <c r="H37" s="7">
        <v>2344.272</v>
      </c>
      <c r="I37" s="7">
        <v>2883.746</v>
      </c>
      <c r="J37" s="74">
        <v>0.994</v>
      </c>
      <c r="K37" s="73">
        <v>3997.789</v>
      </c>
      <c r="L37" s="74">
        <v>0.823</v>
      </c>
      <c r="M37" s="31">
        <f>F37/$F$47</f>
        <v>0.085308843743607</v>
      </c>
      <c r="N37" s="6">
        <v>1286.667</v>
      </c>
      <c r="O37" s="7">
        <v>1105.242</v>
      </c>
      <c r="P37" s="58">
        <v>1.079</v>
      </c>
    </row>
    <row r="38" spans="1:23" customHeight="1" ht="22">
      <c r="B38" s="138"/>
      <c r="C38" s="138"/>
      <c r="D38" s="81" t="s">
        <v>20</v>
      </c>
      <c r="E38" s="7">
        <v>152.376</v>
      </c>
      <c r="F38" s="7">
        <v>682.521</v>
      </c>
      <c r="G38" s="46">
        <v>0.759</v>
      </c>
      <c r="H38" s="7">
        <v>175.99</v>
      </c>
      <c r="I38" s="7">
        <v>783.674</v>
      </c>
      <c r="J38" s="46">
        <v>0.918</v>
      </c>
      <c r="K38" s="7">
        <v>482.371</v>
      </c>
      <c r="L38" s="46">
        <v>0.971</v>
      </c>
      <c r="M38" s="31">
        <f>F38/$F$47</f>
        <v>0.020981095001166</v>
      </c>
      <c r="N38" s="6">
        <v>52.096</v>
      </c>
      <c r="O38" s="7">
        <v>240.686</v>
      </c>
      <c r="P38" s="58">
        <v>1.046</v>
      </c>
    </row>
    <row r="39" spans="1:23" customHeight="1" ht="22">
      <c r="B39" s="138"/>
      <c r="C39" s="138"/>
      <c r="D39" s="81" t="s">
        <v>22</v>
      </c>
      <c r="E39" s="7">
        <v>151.392</v>
      </c>
      <c r="F39" s="7">
        <v>324.063</v>
      </c>
      <c r="G39" s="46">
        <v>0.835</v>
      </c>
      <c r="H39" s="7">
        <v>159.313</v>
      </c>
      <c r="I39" s="7">
        <v>393.081</v>
      </c>
      <c r="J39" s="46">
        <v>0.993</v>
      </c>
      <c r="K39" s="7">
        <v>200.188</v>
      </c>
      <c r="L39" s="46">
        <v>0.778</v>
      </c>
      <c r="M39" s="31">
        <f>F39/$F$47</f>
        <v>0.0099618862853492</v>
      </c>
      <c r="N39" s="6">
        <v>5.0</v>
      </c>
      <c r="O39" s="7">
        <v>25.942</v>
      </c>
      <c r="P39" s="58">
        <v>1.174</v>
      </c>
    </row>
    <row r="40" spans="1:23" customHeight="1" ht="22">
      <c r="B40" s="138"/>
      <c r="C40" s="138"/>
      <c r="D40" s="81" t="s">
        <v>23</v>
      </c>
      <c r="E40" s="7">
        <v>383.51</v>
      </c>
      <c r="F40" s="7">
        <v>156.236</v>
      </c>
      <c r="G40" s="46">
        <v>0.931</v>
      </c>
      <c r="H40" s="7">
        <v>383.321</v>
      </c>
      <c r="I40" s="7">
        <v>93.623</v>
      </c>
      <c r="J40" s="46">
        <v>0.749</v>
      </c>
      <c r="K40" s="7">
        <v>11.847</v>
      </c>
      <c r="L40" s="46">
        <v>2.515</v>
      </c>
      <c r="M40" s="31">
        <f>F40/$F$47</f>
        <v>0.0048027860807245</v>
      </c>
      <c r="N40" s="6">
        <v>22.518</v>
      </c>
      <c r="O40" s="7">
        <v>15.198</v>
      </c>
      <c r="P40" s="58">
        <v>0.704</v>
      </c>
    </row>
    <row r="41" spans="1:23" customHeight="1" ht="22">
      <c r="B41" s="138"/>
      <c r="C41" s="138"/>
      <c r="D41" s="83" t="s">
        <v>28</v>
      </c>
      <c r="E41" s="8">
        <v>43575.635</v>
      </c>
      <c r="F41" s="8">
        <v>13464.167</v>
      </c>
      <c r="G41" s="51">
        <v>1.041</v>
      </c>
      <c r="H41" s="8">
        <v>46982.42</v>
      </c>
      <c r="I41" s="8">
        <v>14779.325</v>
      </c>
      <c r="J41" s="51">
        <v>1.054</v>
      </c>
      <c r="K41" s="8">
        <v>60434.673</v>
      </c>
      <c r="L41" s="51">
        <v>0.914</v>
      </c>
      <c r="M41" s="31">
        <f>F41/$F$47</f>
        <v>0.41389637379445</v>
      </c>
      <c r="N41" s="6">
        <v>22726.074</v>
      </c>
      <c r="O41" s="7">
        <v>7182.375</v>
      </c>
      <c r="P41" s="58">
        <v>1.133</v>
      </c>
    </row>
    <row r="42" spans="1:23" customHeight="1" ht="22">
      <c r="B42" s="138"/>
      <c r="C42" s="138"/>
      <c r="D42" s="81" t="s">
        <v>36</v>
      </c>
      <c r="E42" s="7">
        <v>9785.399</v>
      </c>
      <c r="F42" s="7">
        <v>1175.378</v>
      </c>
      <c r="G42" s="46">
        <v>0.811</v>
      </c>
      <c r="H42" s="7">
        <v>10119.915</v>
      </c>
      <c r="I42" s="7">
        <v>1314.87</v>
      </c>
      <c r="J42" s="46">
        <v>0.894</v>
      </c>
      <c r="K42" s="7">
        <v>3535.299</v>
      </c>
      <c r="L42" s="46">
        <v>0.709</v>
      </c>
      <c r="M42" s="35">
        <f>F42/$F$47</f>
        <v>0.036131807637099</v>
      </c>
      <c r="N42" s="6">
        <v>6226.706</v>
      </c>
      <c r="O42" s="7">
        <v>412.275</v>
      </c>
      <c r="P42" s="58">
        <v>1.004</v>
      </c>
    </row>
    <row r="43" spans="1:23" customHeight="1" ht="22">
      <c r="B43" s="138"/>
      <c r="C43" s="138"/>
      <c r="D43" s="84" t="s">
        <v>37</v>
      </c>
      <c r="E43" s="5">
        <v>88.663</v>
      </c>
      <c r="F43" s="5">
        <v>1250.281</v>
      </c>
      <c r="G43" s="52">
        <v>0.803</v>
      </c>
      <c r="H43" s="5">
        <v>88.538</v>
      </c>
      <c r="I43" s="5">
        <v>1309.951</v>
      </c>
      <c r="J43" s="52">
        <v>0.875</v>
      </c>
      <c r="K43" s="5">
        <v>306.945</v>
      </c>
      <c r="L43" s="52">
        <v>0.914</v>
      </c>
      <c r="M43" s="31">
        <f>F43/$F$47</f>
        <v>0.038434369695808</v>
      </c>
      <c r="N43" s="16">
        <v>54.968</v>
      </c>
      <c r="O43" s="72">
        <v>570.167</v>
      </c>
      <c r="P43" s="59">
        <v>0.872</v>
      </c>
    </row>
    <row r="44" spans="1:23" customHeight="1" ht="22">
      <c r="B44" s="138"/>
      <c r="C44" s="138"/>
      <c r="D44" s="85" t="s">
        <v>38</v>
      </c>
      <c r="E44" s="11">
        <v>72872.885</v>
      </c>
      <c r="F44" s="11">
        <v>29152.339</v>
      </c>
      <c r="G44" s="53">
        <v>0.924</v>
      </c>
      <c r="H44" s="11">
        <v>77020.323</v>
      </c>
      <c r="I44" s="11">
        <v>31406.255</v>
      </c>
      <c r="J44" s="53">
        <v>0.995</v>
      </c>
      <c r="K44" s="11">
        <v>83568.977</v>
      </c>
      <c r="L44" s="53">
        <v>0.884</v>
      </c>
      <c r="M44" s="66">
        <f>F44/$F$47</f>
        <v>0.89615996293915</v>
      </c>
      <c r="N44" s="10">
        <v>31616.681</v>
      </c>
      <c r="O44" s="11">
        <v>12075.404</v>
      </c>
      <c r="P44" s="63">
        <v>1.08</v>
      </c>
    </row>
    <row r="45" spans="1:23" customHeight="1" ht="22">
      <c r="B45" s="138"/>
      <c r="C45" s="138"/>
      <c r="D45" s="86" t="s">
        <v>24</v>
      </c>
      <c r="E45" s="9">
        <v>683.056</v>
      </c>
      <c r="F45" s="9">
        <v>2807.043</v>
      </c>
      <c r="G45" s="50">
        <v>0.874</v>
      </c>
      <c r="H45" s="9">
        <v>716.324</v>
      </c>
      <c r="I45" s="9">
        <v>2816.993</v>
      </c>
      <c r="J45" s="50">
        <v>0.9</v>
      </c>
      <c r="K45" s="9">
        <v>537.03</v>
      </c>
      <c r="L45" s="50">
        <v>0.739</v>
      </c>
      <c r="M45" s="35">
        <f>F45/$F$47</f>
        <v>0.086290144706694</v>
      </c>
      <c r="N45" s="42">
        <v>112.587</v>
      </c>
      <c r="O45" s="39">
        <v>418.611</v>
      </c>
      <c r="P45" s="64">
        <v>1.28</v>
      </c>
    </row>
    <row r="46" spans="1:23" customHeight="1" ht="22">
      <c r="B46" s="138"/>
      <c r="C46" s="157"/>
      <c r="D46" s="81" t="s">
        <v>29</v>
      </c>
      <c r="E46" s="8">
        <v>7367.909</v>
      </c>
      <c r="F46" s="8">
        <v>570.903</v>
      </c>
      <c r="G46" s="51">
        <v>0.912</v>
      </c>
      <c r="H46" s="8">
        <v>7383.562</v>
      </c>
      <c r="I46" s="8">
        <v>596.32</v>
      </c>
      <c r="J46" s="51">
        <v>0.917</v>
      </c>
      <c r="K46" s="8">
        <v>190.715</v>
      </c>
      <c r="L46" s="51">
        <v>0.959</v>
      </c>
      <c r="M46" s="36">
        <f>F46/$F$47</f>
        <v>0.017549892354156</v>
      </c>
      <c r="N46" s="16">
        <v>51.66</v>
      </c>
      <c r="O46" s="17">
        <v>343.678</v>
      </c>
      <c r="P46" s="59">
        <v>1.018</v>
      </c>
    </row>
    <row r="47" spans="1:23" customHeight="1" ht="22">
      <c r="B47" s="139"/>
      <c r="C47" s="88"/>
      <c r="D47" s="87" t="s">
        <v>39</v>
      </c>
      <c r="E47" s="28">
        <v>80923.85</v>
      </c>
      <c r="F47" s="28">
        <v>32530.285</v>
      </c>
      <c r="G47" s="54">
        <v>0.919</v>
      </c>
      <c r="H47" s="28">
        <v>85120.209</v>
      </c>
      <c r="I47" s="28">
        <v>34819.568</v>
      </c>
      <c r="J47" s="54">
        <v>0.985</v>
      </c>
      <c r="K47" s="28">
        <v>84296.722</v>
      </c>
      <c r="L47" s="54">
        <v>0.883</v>
      </c>
      <c r="M47" s="37">
        <f>SUM(M44:M46)</f>
        <v>1</v>
      </c>
      <c r="N47" s="43">
        <v>31780.928</v>
      </c>
      <c r="O47" s="28">
        <v>12837.693</v>
      </c>
      <c r="P47" s="65">
        <v>1.084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54470.959</v>
      </c>
      <c r="F51" s="108"/>
      <c r="G51" s="109">
        <v>333.684</v>
      </c>
      <c r="H51" s="110"/>
      <c r="I51" s="111">
        <v>12091.006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1489.796</v>
      </c>
      <c r="F52" s="114"/>
      <c r="G52" s="113">
        <v>70.152</v>
      </c>
      <c r="H52" s="114"/>
      <c r="I52" s="115">
        <v>1300.33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7752.579</v>
      </c>
      <c r="F53" s="114"/>
      <c r="G53" s="113">
        <v>12.584</v>
      </c>
      <c r="H53" s="114"/>
      <c r="I53" s="115">
        <v>115.062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11.247</v>
      </c>
      <c r="F54" s="121"/>
      <c r="G54" s="120">
        <v>0.736</v>
      </c>
      <c r="H54" s="121"/>
      <c r="I54" s="122">
        <v>39.702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63724.581</v>
      </c>
      <c r="F55" s="93"/>
      <c r="G55" s="92">
        <v>417.156</v>
      </c>
      <c r="H55" s="93"/>
      <c r="I55" s="94">
        <v>13546.1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2021.1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