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2.1" sheetId="1" r:id="rId4"/>
  </sheets>
  <definedNames>
    <definedName name="_xlnm.Print_Area" localSheetId="0">'2022.1'!$A$1:$P$56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<sst xmlns="http://schemas.openxmlformats.org/spreadsheetml/2006/main" uniqueCount="52">
  <si>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January 2022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</si>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</sst>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2321.437</v>
      </c>
      <c r="F5" s="18">
        <v>1438.817</v>
      </c>
      <c r="G5" s="45">
        <v>1.25</v>
      </c>
      <c r="H5" s="18">
        <v>2450.644</v>
      </c>
      <c r="I5" s="18">
        <v>1488.732</v>
      </c>
      <c r="J5" s="45">
        <v>1.223</v>
      </c>
      <c r="K5" s="18">
        <v>5670.416</v>
      </c>
      <c r="L5" s="45">
        <v>0.676</v>
      </c>
      <c r="M5" s="30">
        <f>F5/$F$47</f>
        <v>0.038036005459799</v>
      </c>
      <c r="N5" s="40">
        <v>865.339</v>
      </c>
      <c r="O5" s="18">
        <v>337.471</v>
      </c>
      <c r="P5" s="57">
        <v>1.362</v>
      </c>
    </row>
    <row r="6" spans="1:23" customHeight="1" ht="22">
      <c r="B6" s="138"/>
      <c r="C6" s="138"/>
      <c r="D6" s="77" t="s">
        <v>15</v>
      </c>
      <c r="E6" s="7">
        <v>106.532</v>
      </c>
      <c r="F6" s="7">
        <v>377.686</v>
      </c>
      <c r="G6" s="46">
        <v>1.285</v>
      </c>
      <c r="H6" s="7">
        <v>119.427</v>
      </c>
      <c r="I6" s="7">
        <v>448.282</v>
      </c>
      <c r="J6" s="46">
        <v>1.318</v>
      </c>
      <c r="K6" s="7">
        <v>321.744</v>
      </c>
      <c r="L6" s="46">
        <v>0.649</v>
      </c>
      <c r="M6" s="31">
        <f>F6/$F$47</f>
        <v>0.0099843598998968</v>
      </c>
      <c r="N6" s="6">
        <v>34.26</v>
      </c>
      <c r="O6" s="7">
        <v>47.463</v>
      </c>
      <c r="P6" s="58">
        <v>1.022</v>
      </c>
    </row>
    <row r="7" spans="1:23" customHeight="1" ht="22">
      <c r="B7" s="138"/>
      <c r="C7" s="138"/>
      <c r="D7" s="77" t="s">
        <v>16</v>
      </c>
      <c r="E7" s="7">
        <v>6.043</v>
      </c>
      <c r="F7" s="7">
        <v>66.708</v>
      </c>
      <c r="G7" s="46">
        <v>1.134</v>
      </c>
      <c r="H7" s="7">
        <v>6.277</v>
      </c>
      <c r="I7" s="7">
        <v>55.752</v>
      </c>
      <c r="J7" s="46">
        <v>1.05</v>
      </c>
      <c r="K7" s="7">
        <v>6.222</v>
      </c>
      <c r="L7" s="46">
        <v>1.081</v>
      </c>
      <c r="M7" s="31">
        <f>F7/$F$47</f>
        <v>0.0017634666897961</v>
      </c>
      <c r="N7" s="6">
        <v>0.471</v>
      </c>
      <c r="O7" s="7">
        <v>4.196</v>
      </c>
      <c r="P7" s="58">
        <v>1.737</v>
      </c>
    </row>
    <row r="8" spans="1:23" customHeight="1" ht="22">
      <c r="B8" s="138"/>
      <c r="C8" s="138"/>
      <c r="D8" s="77" t="s">
        <v>17</v>
      </c>
      <c r="E8" s="7">
        <v>11.109</v>
      </c>
      <c r="F8" s="7">
        <v>771.726</v>
      </c>
      <c r="G8" s="46">
        <v>1.333</v>
      </c>
      <c r="H8" s="7">
        <v>9.162</v>
      </c>
      <c r="I8" s="7">
        <v>739.546</v>
      </c>
      <c r="J8" s="46">
        <v>1.318</v>
      </c>
      <c r="K8" s="7">
        <v>0.891</v>
      </c>
      <c r="L8" s="46">
        <v>0.877</v>
      </c>
      <c r="M8" s="31">
        <f>F8/$F$47</f>
        <v>0.020401047770126</v>
      </c>
      <c r="N8" s="6">
        <v>1.19</v>
      </c>
      <c r="O8" s="7">
        <v>106.701</v>
      </c>
      <c r="P8" s="58">
        <v>1.062</v>
      </c>
    </row>
    <row r="9" spans="1:23" customHeight="1" ht="22">
      <c r="B9" s="138"/>
      <c r="C9" s="138"/>
      <c r="D9" s="77" t="s">
        <v>18</v>
      </c>
      <c r="E9" s="7">
        <v>3.581</v>
      </c>
      <c r="F9" s="7">
        <v>761.11</v>
      </c>
      <c r="G9" s="46">
        <v>1.029</v>
      </c>
      <c r="H9" s="7">
        <v>2.742</v>
      </c>
      <c r="I9" s="7">
        <v>717.059</v>
      </c>
      <c r="J9" s="46">
        <v>1.041</v>
      </c>
      <c r="K9" s="7">
        <v>0.064</v>
      </c>
      <c r="L9" s="46">
        <v>1.185</v>
      </c>
      <c r="M9" s="31">
        <f>F9/$F$47</f>
        <v>0.020120407331515</v>
      </c>
      <c r="N9" s="6">
        <v>0.68</v>
      </c>
      <c r="O9" s="7">
        <v>222.15</v>
      </c>
      <c r="P9" s="58">
        <v>1.119</v>
      </c>
    </row>
    <row r="10" spans="1:23" customHeight="1" ht="22">
      <c r="B10" s="138"/>
      <c r="C10" s="138"/>
      <c r="D10" s="77" t="s">
        <v>19</v>
      </c>
      <c r="E10" s="7">
        <v>2850.194</v>
      </c>
      <c r="F10" s="7">
        <v>2888.389</v>
      </c>
      <c r="G10" s="46">
        <v>1.135</v>
      </c>
      <c r="H10" s="7">
        <v>2742.038</v>
      </c>
      <c r="I10" s="7">
        <v>2838.185</v>
      </c>
      <c r="J10" s="46">
        <v>1.098</v>
      </c>
      <c r="K10" s="7">
        <v>3685.257</v>
      </c>
      <c r="L10" s="46">
        <v>0.943</v>
      </c>
      <c r="M10" s="31">
        <f>F10/$F$47</f>
        <v>0.076356325908037</v>
      </c>
      <c r="N10" s="71">
        <v>1757.485</v>
      </c>
      <c r="O10" s="7">
        <v>1283.52</v>
      </c>
      <c r="P10" s="58">
        <v>1.298</v>
      </c>
    </row>
    <row r="11" spans="1:23" customHeight="1" ht="22">
      <c r="B11" s="138"/>
      <c r="C11" s="138"/>
      <c r="D11" s="77" t="s">
        <v>20</v>
      </c>
      <c r="E11" s="7">
        <v>8.618</v>
      </c>
      <c r="F11" s="7">
        <v>27.8</v>
      </c>
      <c r="G11" s="46">
        <v>1.168</v>
      </c>
      <c r="H11" s="7">
        <v>9.052</v>
      </c>
      <c r="I11" s="7">
        <v>30.515</v>
      </c>
      <c r="J11" s="46">
        <v>0.993</v>
      </c>
      <c r="K11" s="7">
        <v>45.523</v>
      </c>
      <c r="L11" s="46">
        <v>0.764</v>
      </c>
      <c r="M11" s="31">
        <f>F11/$F$47</f>
        <v>0.00073490996546637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34.607</v>
      </c>
      <c r="F12" s="7">
        <v>114.099</v>
      </c>
      <c r="G12" s="46">
        <v>1.0</v>
      </c>
      <c r="H12" s="7">
        <v>35.581</v>
      </c>
      <c r="I12" s="7">
        <v>113.351</v>
      </c>
      <c r="J12" s="46">
        <v>0.933</v>
      </c>
      <c r="K12" s="7">
        <v>102.185</v>
      </c>
      <c r="L12" s="46">
        <v>0.882</v>
      </c>
      <c r="M12" s="31">
        <f>F12/$F$47</f>
        <v>0.0030162766960341</v>
      </c>
      <c r="N12" s="6">
        <v>2.328</v>
      </c>
      <c r="O12" s="7">
        <v>4.069</v>
      </c>
      <c r="P12" s="58">
        <v>1.344</v>
      </c>
    </row>
    <row r="13" spans="1:23" customHeight="1" ht="22">
      <c r="B13" s="138"/>
      <c r="C13" s="138"/>
      <c r="D13" s="77" t="s">
        <v>23</v>
      </c>
      <c r="E13" s="7">
        <v>163.883</v>
      </c>
      <c r="F13" s="7">
        <v>123.77</v>
      </c>
      <c r="G13" s="46">
        <v>1.239</v>
      </c>
      <c r="H13" s="7">
        <v>162.08</v>
      </c>
      <c r="I13" s="7">
        <v>71.972</v>
      </c>
      <c r="J13" s="46">
        <v>1.403</v>
      </c>
      <c r="K13" s="7">
        <v>9.461</v>
      </c>
      <c r="L13" s="46">
        <v>1.008</v>
      </c>
      <c r="M13" s="31">
        <f>F13/$F$47</f>
        <v>0.0032719354829415</v>
      </c>
      <c r="N13" s="6">
        <v>62.802</v>
      </c>
      <c r="O13" s="7">
        <v>28.173</v>
      </c>
      <c r="P13" s="58">
        <v>2.1</v>
      </c>
    </row>
    <row r="14" spans="1:23" customHeight="1" ht="22">
      <c r="B14" s="138"/>
      <c r="C14" s="138"/>
      <c r="D14" s="78" t="s">
        <v>24</v>
      </c>
      <c r="E14" s="17">
        <v>5.441</v>
      </c>
      <c r="F14" s="17">
        <v>176.829</v>
      </c>
      <c r="G14" s="47">
        <v>0.981</v>
      </c>
      <c r="H14" s="17">
        <v>4.993</v>
      </c>
      <c r="I14" s="17">
        <v>148.57</v>
      </c>
      <c r="J14" s="47">
        <v>0.89</v>
      </c>
      <c r="K14" s="17">
        <v>1.839</v>
      </c>
      <c r="L14" s="47">
        <v>1.144</v>
      </c>
      <c r="M14" s="32">
        <f>F14/$F$47</f>
        <v>0.0046745825281817</v>
      </c>
      <c r="N14" s="16">
        <v>0.294</v>
      </c>
      <c r="O14" s="17">
        <v>19.624</v>
      </c>
      <c r="P14" s="59">
        <v>0.539</v>
      </c>
    </row>
    <row r="15" spans="1:23" customHeight="1" ht="22">
      <c r="B15" s="138"/>
      <c r="C15" s="148"/>
      <c r="D15" s="20" t="s">
        <v>25</v>
      </c>
      <c r="E15" s="4">
        <v>5511.445</v>
      </c>
      <c r="F15" s="4">
        <v>6746.934</v>
      </c>
      <c r="G15" s="48">
        <v>1.166</v>
      </c>
      <c r="H15" s="4">
        <v>5541.996</v>
      </c>
      <c r="I15" s="4">
        <v>6651.964</v>
      </c>
      <c r="J15" s="48">
        <v>1.144</v>
      </c>
      <c r="K15" s="4">
        <v>9843.602</v>
      </c>
      <c r="L15" s="48">
        <v>0.758</v>
      </c>
      <c r="M15" s="33">
        <f>F15/$F$47</f>
        <v>0.17835931773179</v>
      </c>
      <c r="N15" s="41">
        <v>2724.859</v>
      </c>
      <c r="O15" s="38">
        <v>2053.554</v>
      </c>
      <c r="P15" s="60">
        <v>1.254</v>
      </c>
    </row>
    <row r="16" spans="1:23" customHeight="1" ht="22">
      <c r="B16" s="138"/>
      <c r="C16" s="153" t="s">
        <v>26</v>
      </c>
      <c r="D16" s="79" t="s">
        <v>14</v>
      </c>
      <c r="E16" s="13">
        <v>14156.69</v>
      </c>
      <c r="F16" s="13">
        <v>3422.532</v>
      </c>
      <c r="G16" s="49">
        <v>1.194</v>
      </c>
      <c r="H16" s="13">
        <v>12697.24</v>
      </c>
      <c r="I16" s="13">
        <v>3210.316</v>
      </c>
      <c r="J16" s="49">
        <v>1.056</v>
      </c>
      <c r="K16" s="13">
        <v>1622.096</v>
      </c>
      <c r="L16" s="49">
        <v>0.976</v>
      </c>
      <c r="M16" s="34">
        <f>F16/$F$47</f>
        <v>0.090476722083725</v>
      </c>
      <c r="N16" s="12">
        <v>161.657</v>
      </c>
      <c r="O16" s="13">
        <v>744.338</v>
      </c>
      <c r="P16" s="61">
        <v>1.083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1002.372</v>
      </c>
      <c r="F17" s="7">
        <v>3239.505</v>
      </c>
      <c r="G17" s="46">
        <v>1.093</v>
      </c>
      <c r="H17" s="7">
        <v>1021.1</v>
      </c>
      <c r="I17" s="7">
        <v>3316.856</v>
      </c>
      <c r="J17" s="46">
        <v>1.034</v>
      </c>
      <c r="K17" s="7">
        <v>3808.773</v>
      </c>
      <c r="L17" s="46">
        <v>1.142</v>
      </c>
      <c r="M17" s="31">
        <f>F17/$F$47</f>
        <v>0.085638291643098</v>
      </c>
      <c r="N17" s="6">
        <v>388.061</v>
      </c>
      <c r="O17" s="7">
        <v>1150.132</v>
      </c>
      <c r="P17" s="58">
        <v>0.99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425.409</v>
      </c>
      <c r="F18" s="7">
        <v>473.154</v>
      </c>
      <c r="G18" s="46">
        <v>1.162</v>
      </c>
      <c r="H18" s="7">
        <v>391.156</v>
      </c>
      <c r="I18" s="7">
        <v>469.587</v>
      </c>
      <c r="J18" s="46">
        <v>1.084</v>
      </c>
      <c r="K18" s="7">
        <v>848.943</v>
      </c>
      <c r="L18" s="46">
        <v>1.288</v>
      </c>
      <c r="M18" s="31">
        <f>F18/$F$47</f>
        <v>0.012508114741017</v>
      </c>
      <c r="N18" s="6">
        <v>0.324</v>
      </c>
      <c r="O18" s="7">
        <v>4.704</v>
      </c>
      <c r="P18" s="58">
        <v>0.631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34.926</v>
      </c>
      <c r="F19" s="7">
        <v>321.96</v>
      </c>
      <c r="G19" s="46">
        <v>1.403</v>
      </c>
      <c r="H19" s="7">
        <v>26.931</v>
      </c>
      <c r="I19" s="7">
        <v>248.03</v>
      </c>
      <c r="J19" s="74">
        <v>0.832</v>
      </c>
      <c r="K19" s="73">
        <v>79.853</v>
      </c>
      <c r="L19" s="46">
        <v>0.883</v>
      </c>
      <c r="M19" s="31">
        <f>F19/$F$47</f>
        <v>0.0085112090820702</v>
      </c>
      <c r="N19" s="6">
        <v>12.819</v>
      </c>
      <c r="O19" s="7">
        <v>93.718</v>
      </c>
      <c r="P19" s="58">
        <v>0.804</v>
      </c>
    </row>
    <row r="20" spans="1:23" customHeight="1" ht="22">
      <c r="B20" s="138"/>
      <c r="C20" s="138"/>
      <c r="D20" s="77" t="s">
        <v>20</v>
      </c>
      <c r="E20" s="7">
        <v>170.633</v>
      </c>
      <c r="F20" s="7">
        <v>924.788</v>
      </c>
      <c r="G20" s="46">
        <v>1.404</v>
      </c>
      <c r="H20" s="7">
        <v>163.076</v>
      </c>
      <c r="I20" s="7">
        <v>843.022</v>
      </c>
      <c r="J20" s="46">
        <v>1.12</v>
      </c>
      <c r="K20" s="7">
        <v>417.181</v>
      </c>
      <c r="L20" s="46">
        <v>0.987</v>
      </c>
      <c r="M20" s="31">
        <f>F20/$F$47</f>
        <v>0.024447335149054</v>
      </c>
      <c r="N20" s="6">
        <v>54.076</v>
      </c>
      <c r="O20" s="7">
        <v>276.485</v>
      </c>
      <c r="P20" s="58">
        <v>1.151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105.457</v>
      </c>
      <c r="F21" s="7">
        <v>226.286</v>
      </c>
      <c r="G21" s="46">
        <v>1.078</v>
      </c>
      <c r="H21" s="7">
        <v>107.116</v>
      </c>
      <c r="I21" s="7">
        <v>264.833</v>
      </c>
      <c r="J21" s="46">
        <v>0.975</v>
      </c>
      <c r="K21" s="7">
        <v>98.698</v>
      </c>
      <c r="L21" s="46">
        <v>1.171</v>
      </c>
      <c r="M21" s="31">
        <f>F21/$F$47</f>
        <v>0.0059820085052346</v>
      </c>
      <c r="N21" s="6">
        <v>1.576</v>
      </c>
      <c r="O21" s="7">
        <v>16.246</v>
      </c>
      <c r="P21" s="58">
        <v>0.709</v>
      </c>
    </row>
    <row r="22" spans="1:23" customHeight="1" ht="22">
      <c r="B22" s="138"/>
      <c r="C22" s="138"/>
      <c r="D22" s="77" t="s">
        <v>27</v>
      </c>
      <c r="E22" s="7">
        <v>9.42</v>
      </c>
      <c r="F22" s="7">
        <v>69.432</v>
      </c>
      <c r="G22" s="46">
        <v>1.232</v>
      </c>
      <c r="H22" s="7">
        <v>6.36</v>
      </c>
      <c r="I22" s="7">
        <v>48.246</v>
      </c>
      <c r="J22" s="46">
        <v>1.14</v>
      </c>
      <c r="K22" s="7">
        <v>3.007</v>
      </c>
      <c r="L22" s="46">
        <v>1.223</v>
      </c>
      <c r="M22" s="31">
        <f>F22/$F$47</f>
        <v>0.0018354772921677</v>
      </c>
      <c r="N22" s="6">
        <v>0.398</v>
      </c>
      <c r="O22" s="7">
        <v>1.098</v>
      </c>
      <c r="P22" s="58">
        <v>0.615</v>
      </c>
    </row>
    <row r="23" spans="1:23" customHeight="1" ht="22">
      <c r="B23" s="138"/>
      <c r="C23" s="138"/>
      <c r="D23" s="77" t="s">
        <v>28</v>
      </c>
      <c r="E23" s="7">
        <v>48920.945</v>
      </c>
      <c r="F23" s="7">
        <v>13891.198</v>
      </c>
      <c r="G23" s="46">
        <v>1.194</v>
      </c>
      <c r="H23" s="7">
        <v>47765.268</v>
      </c>
      <c r="I23" s="7">
        <v>13519.925</v>
      </c>
      <c r="J23" s="46">
        <v>1.064</v>
      </c>
      <c r="K23" s="7">
        <v>69896.767</v>
      </c>
      <c r="L23" s="46">
        <v>1.186</v>
      </c>
      <c r="M23" s="31">
        <f>F23/$F$47</f>
        <v>0.3672222964916</v>
      </c>
      <c r="N23" s="6">
        <v>21534.707</v>
      </c>
      <c r="O23" s="7">
        <v>6656.343</v>
      </c>
      <c r="P23" s="58">
        <v>1.06</v>
      </c>
    </row>
    <row r="24" spans="1:23" customHeight="1" ht="22">
      <c r="B24" s="138"/>
      <c r="C24" s="138"/>
      <c r="D24" s="77" t="s">
        <v>24</v>
      </c>
      <c r="E24" s="7">
        <v>726.207</v>
      </c>
      <c r="F24" s="7">
        <v>2830.52</v>
      </c>
      <c r="G24" s="46">
        <v>1.078</v>
      </c>
      <c r="H24" s="7">
        <v>707.075</v>
      </c>
      <c r="I24" s="7">
        <v>3001.136</v>
      </c>
      <c r="J24" s="46">
        <v>1.132</v>
      </c>
      <c r="K24" s="7">
        <v>343.28</v>
      </c>
      <c r="L24" s="46">
        <v>0.641</v>
      </c>
      <c r="M24" s="31">
        <f>F24/$F$47</f>
        <v>0.074826523577405</v>
      </c>
      <c r="N24" s="6">
        <v>68.683</v>
      </c>
      <c r="O24" s="7">
        <v>335.94</v>
      </c>
      <c r="P24" s="58">
        <v>0.879</v>
      </c>
    </row>
    <row r="25" spans="1:23" customHeight="1" ht="22">
      <c r="B25" s="138"/>
      <c r="C25" s="138"/>
      <c r="D25" s="77" t="s">
        <v>29</v>
      </c>
      <c r="E25" s="17">
        <v>9223.811</v>
      </c>
      <c r="F25" s="17">
        <v>634.35</v>
      </c>
      <c r="G25" s="47">
        <v>1.111</v>
      </c>
      <c r="H25" s="17">
        <v>9083.793</v>
      </c>
      <c r="I25" s="17">
        <v>798.896</v>
      </c>
      <c r="J25" s="47">
        <v>1.34</v>
      </c>
      <c r="K25" s="17">
        <v>191.641</v>
      </c>
      <c r="L25" s="47">
        <v>1.005</v>
      </c>
      <c r="M25" s="32">
        <f>F25/$F$47</f>
        <v>0.01676942937387</v>
      </c>
      <c r="N25" s="16">
        <v>48.576</v>
      </c>
      <c r="O25" s="17">
        <v>424.158</v>
      </c>
      <c r="P25" s="59">
        <v>1.234</v>
      </c>
    </row>
    <row r="26" spans="1:23" customHeight="1" ht="22">
      <c r="B26" s="138"/>
      <c r="C26" s="138"/>
      <c r="D26" s="15" t="s">
        <v>30</v>
      </c>
      <c r="E26" s="4">
        <v>74775.87</v>
      </c>
      <c r="F26" s="4">
        <v>26033.725</v>
      </c>
      <c r="G26" s="48">
        <v>1.172</v>
      </c>
      <c r="H26" s="4">
        <v>71969.115</v>
      </c>
      <c r="I26" s="4">
        <v>25720.847</v>
      </c>
      <c r="J26" s="48">
        <v>1.072</v>
      </c>
      <c r="K26" s="4">
        <v>77310.239</v>
      </c>
      <c r="L26" s="48">
        <v>1.172</v>
      </c>
      <c r="M26" s="33">
        <f>F26/$F$47</f>
        <v>0.68821740793924</v>
      </c>
      <c r="N26" s="41">
        <v>22270.877</v>
      </c>
      <c r="O26" s="38">
        <v>9703.162</v>
      </c>
      <c r="P26" s="60">
        <v>1.05</v>
      </c>
    </row>
    <row r="27" spans="1:23" customHeight="1" ht="22">
      <c r="B27" s="138"/>
      <c r="C27" s="154" t="s">
        <v>31</v>
      </c>
      <c r="D27" s="80" t="s">
        <v>14</v>
      </c>
      <c r="E27" s="13">
        <v>4.297</v>
      </c>
      <c r="F27" s="18">
        <v>87.521</v>
      </c>
      <c r="G27" s="45">
        <v>0.917</v>
      </c>
      <c r="H27" s="18">
        <v>4.352</v>
      </c>
      <c r="I27" s="18">
        <v>90.468</v>
      </c>
      <c r="J27" s="45">
        <v>0.878</v>
      </c>
      <c r="K27" s="18">
        <v>16.833</v>
      </c>
      <c r="L27" s="45">
        <v>1.049</v>
      </c>
      <c r="M27" s="34">
        <f>F27/$F$47</f>
        <v>0.0023136710463159</v>
      </c>
      <c r="N27" s="12">
        <v>0.246</v>
      </c>
      <c r="O27" s="13">
        <v>3.552</v>
      </c>
      <c r="P27" s="61">
        <v>0.681</v>
      </c>
    </row>
    <row r="28" spans="1:23" customHeight="1" ht="22">
      <c r="B28" s="138"/>
      <c r="C28" s="155"/>
      <c r="D28" s="81" t="s">
        <v>15</v>
      </c>
      <c r="E28" s="7">
        <v>7.683</v>
      </c>
      <c r="F28" s="7">
        <v>98.821</v>
      </c>
      <c r="G28" s="46">
        <v>0.806</v>
      </c>
      <c r="H28" s="7">
        <v>8.986</v>
      </c>
      <c r="I28" s="7">
        <v>129.12</v>
      </c>
      <c r="J28" s="46">
        <v>0.973</v>
      </c>
      <c r="K28" s="7">
        <v>34.175</v>
      </c>
      <c r="L28" s="46">
        <v>1.116</v>
      </c>
      <c r="M28" s="31">
        <f>F28/$F$47</f>
        <v>0.0026123934423508</v>
      </c>
      <c r="N28" s="6">
        <v>3.064</v>
      </c>
      <c r="O28" s="7">
        <v>31.478</v>
      </c>
      <c r="P28" s="58">
        <v>0.62</v>
      </c>
    </row>
    <row r="29" spans="1:23" customHeight="1" ht="22">
      <c r="B29" s="138"/>
      <c r="C29" s="155"/>
      <c r="D29" s="81" t="s">
        <v>32</v>
      </c>
      <c r="E29" s="9">
        <v>1.519</v>
      </c>
      <c r="F29" s="9">
        <v>45.985</v>
      </c>
      <c r="G29" s="50">
        <v>1.007</v>
      </c>
      <c r="H29" s="9">
        <v>1.399</v>
      </c>
      <c r="I29" s="9">
        <v>54.4</v>
      </c>
      <c r="J29" s="50">
        <v>0.771</v>
      </c>
      <c r="K29" s="9">
        <v>0.739</v>
      </c>
      <c r="L29" s="50">
        <v>0.602</v>
      </c>
      <c r="M29" s="35">
        <f>F29/$F$47</f>
        <v>0.0012156415382004</v>
      </c>
      <c r="N29" s="6">
        <v>0.418</v>
      </c>
      <c r="O29" s="7">
        <v>15.111</v>
      </c>
      <c r="P29" s="58">
        <v>0.948</v>
      </c>
    </row>
    <row r="30" spans="1:23" customHeight="1" ht="22">
      <c r="B30" s="138"/>
      <c r="C30" s="155"/>
      <c r="D30" s="82" t="s">
        <v>28</v>
      </c>
      <c r="E30" s="17">
        <v>569.339</v>
      </c>
      <c r="F30" s="17">
        <v>1936.96</v>
      </c>
      <c r="G30" s="47">
        <v>1.056</v>
      </c>
      <c r="H30" s="17">
        <v>570.585</v>
      </c>
      <c r="I30" s="17">
        <v>1939.53</v>
      </c>
      <c r="J30" s="47">
        <v>0.936</v>
      </c>
      <c r="K30" s="17">
        <v>1877.43</v>
      </c>
      <c r="L30" s="47">
        <v>1.272</v>
      </c>
      <c r="M30" s="32">
        <f>F30/$F$47</f>
        <v>0.051204719665818</v>
      </c>
      <c r="N30" s="16">
        <v>269.955</v>
      </c>
      <c r="O30" s="17">
        <v>799.246</v>
      </c>
      <c r="P30" s="59">
        <v>0.886</v>
      </c>
    </row>
    <row r="31" spans="1:23" customHeight="1" ht="22">
      <c r="B31" s="138"/>
      <c r="C31" s="156"/>
      <c r="D31" s="15" t="s">
        <v>33</v>
      </c>
      <c r="E31" s="4">
        <v>582.838</v>
      </c>
      <c r="F31" s="4">
        <v>2169.287</v>
      </c>
      <c r="G31" s="48">
        <v>1.034</v>
      </c>
      <c r="H31" s="4">
        <v>585.322</v>
      </c>
      <c r="I31" s="4">
        <v>2213.518</v>
      </c>
      <c r="J31" s="48">
        <v>0.931</v>
      </c>
      <c r="K31" s="4">
        <v>1929.177</v>
      </c>
      <c r="L31" s="48">
        <v>1.266</v>
      </c>
      <c r="M31" s="33">
        <f>F31/$F$47</f>
        <v>0.057346425692685</v>
      </c>
      <c r="N31" s="14">
        <v>273.683</v>
      </c>
      <c r="O31" s="4">
        <v>849.387</v>
      </c>
      <c r="P31" s="62">
        <v>0.872</v>
      </c>
    </row>
    <row r="32" spans="1:23" customHeight="1" ht="22">
      <c r="B32" s="138"/>
      <c r="C32" s="153" t="s">
        <v>34</v>
      </c>
      <c r="D32" s="80" t="s">
        <v>14</v>
      </c>
      <c r="E32" s="13">
        <v>16482.424</v>
      </c>
      <c r="F32" s="13">
        <v>4948.87</v>
      </c>
      <c r="G32" s="49">
        <v>1.203</v>
      </c>
      <c r="H32" s="13">
        <v>15152.236</v>
      </c>
      <c r="I32" s="13">
        <v>4789.516</v>
      </c>
      <c r="J32" s="49">
        <v>1.098</v>
      </c>
      <c r="K32" s="13">
        <v>7309.345</v>
      </c>
      <c r="L32" s="49">
        <v>0.726</v>
      </c>
      <c r="M32" s="34">
        <f>F32/$F$47</f>
        <v>0.13082639858984</v>
      </c>
      <c r="N32" s="12">
        <v>1027.242</v>
      </c>
      <c r="O32" s="13">
        <v>1085.361</v>
      </c>
      <c r="P32" s="61">
        <v>1.154</v>
      </c>
    </row>
    <row r="33" spans="1:23" customHeight="1" ht="22">
      <c r="B33" s="138"/>
      <c r="C33" s="138"/>
      <c r="D33" s="81" t="s">
        <v>15</v>
      </c>
      <c r="E33" s="7">
        <v>1116.587</v>
      </c>
      <c r="F33" s="7">
        <v>3716.012</v>
      </c>
      <c r="G33" s="46">
        <v>1.099</v>
      </c>
      <c r="H33" s="7">
        <v>1149.513</v>
      </c>
      <c r="I33" s="7">
        <v>3894.258</v>
      </c>
      <c r="J33" s="46">
        <v>1.058</v>
      </c>
      <c r="K33" s="7">
        <v>4164.692</v>
      </c>
      <c r="L33" s="46">
        <v>1.078</v>
      </c>
      <c r="M33" s="31">
        <f>F33/$F$47</f>
        <v>0.098235044985346</v>
      </c>
      <c r="N33" s="6">
        <v>425.385</v>
      </c>
      <c r="O33" s="7">
        <v>1229.073</v>
      </c>
      <c r="P33" s="58">
        <v>0.977</v>
      </c>
    </row>
    <row r="34" spans="1:23" customHeight="1" ht="22">
      <c r="B34" s="138"/>
      <c r="C34" s="138"/>
      <c r="D34" s="81" t="s">
        <v>16</v>
      </c>
      <c r="E34" s="7">
        <v>432.971</v>
      </c>
      <c r="F34" s="7">
        <v>585.847</v>
      </c>
      <c r="G34" s="46">
        <v>1.145</v>
      </c>
      <c r="H34" s="7">
        <v>398.832</v>
      </c>
      <c r="I34" s="7">
        <v>579.739</v>
      </c>
      <c r="J34" s="46">
        <v>1.041</v>
      </c>
      <c r="K34" s="7">
        <v>855.904</v>
      </c>
      <c r="L34" s="46">
        <v>1.285</v>
      </c>
      <c r="M34" s="31">
        <f>F34/$F$47</f>
        <v>0.015487222969014</v>
      </c>
      <c r="N34" s="6">
        <v>1.213</v>
      </c>
      <c r="O34" s="7">
        <v>24.011</v>
      </c>
      <c r="P34" s="58">
        <v>0.93</v>
      </c>
    </row>
    <row r="35" spans="1:23" customHeight="1" ht="22">
      <c r="B35" s="138"/>
      <c r="C35" s="138"/>
      <c r="D35" s="81" t="s">
        <v>17</v>
      </c>
      <c r="E35" s="7">
        <v>11.109</v>
      </c>
      <c r="F35" s="7">
        <v>771.726</v>
      </c>
      <c r="G35" s="46">
        <v>1.333</v>
      </c>
      <c r="H35" s="7">
        <v>9.162</v>
      </c>
      <c r="I35" s="7">
        <v>739.546</v>
      </c>
      <c r="J35" s="46">
        <v>1.318</v>
      </c>
      <c r="K35" s="7">
        <v>0.891</v>
      </c>
      <c r="L35" s="46">
        <v>0.877</v>
      </c>
      <c r="M35" s="31">
        <f>F35/$F$47</f>
        <v>0.020401047770126</v>
      </c>
      <c r="N35" s="6">
        <v>1.19</v>
      </c>
      <c r="O35" s="7">
        <v>106.701</v>
      </c>
      <c r="P35" s="58">
        <v>1.062</v>
      </c>
    </row>
    <row r="36" spans="1:23" customHeight="1" ht="22">
      <c r="B36" s="138"/>
      <c r="C36" s="138"/>
      <c r="D36" s="81" t="s">
        <v>18</v>
      </c>
      <c r="E36" s="7">
        <v>3.581</v>
      </c>
      <c r="F36" s="7">
        <v>761.11</v>
      </c>
      <c r="G36" s="46">
        <v>1.029</v>
      </c>
      <c r="H36" s="7">
        <v>2.742</v>
      </c>
      <c r="I36" s="7">
        <v>717.059</v>
      </c>
      <c r="J36" s="46">
        <v>1.041</v>
      </c>
      <c r="K36" s="7">
        <v>0.064</v>
      </c>
      <c r="L36" s="46">
        <v>1.185</v>
      </c>
      <c r="M36" s="31">
        <f>F36/$F$47</f>
        <v>0.020120407331515</v>
      </c>
      <c r="N36" s="6">
        <v>0.68</v>
      </c>
      <c r="O36" s="7">
        <v>222.15</v>
      </c>
      <c r="P36" s="58">
        <v>1.119</v>
      </c>
    </row>
    <row r="37" spans="1:23" customHeight="1" ht="22">
      <c r="B37" s="138"/>
      <c r="C37" s="138"/>
      <c r="D37" s="81" t="s">
        <v>35</v>
      </c>
      <c r="E37" s="7">
        <v>2885.12</v>
      </c>
      <c r="F37" s="7">
        <v>3210.349</v>
      </c>
      <c r="G37" s="46">
        <v>1.157</v>
      </c>
      <c r="H37" s="7">
        <v>2768.969</v>
      </c>
      <c r="I37" s="7">
        <v>3086.215</v>
      </c>
      <c r="J37" s="74">
        <v>1.07</v>
      </c>
      <c r="K37" s="73">
        <v>3765.11</v>
      </c>
      <c r="L37" s="74">
        <v>0.942</v>
      </c>
      <c r="M37" s="31">
        <f>F37/$F$47</f>
        <v>0.084867534990108</v>
      </c>
      <c r="N37" s="6">
        <v>1770.304</v>
      </c>
      <c r="O37" s="7">
        <v>1377.238</v>
      </c>
      <c r="P37" s="58">
        <v>1.246</v>
      </c>
    </row>
    <row r="38" spans="1:23" customHeight="1" ht="22">
      <c r="B38" s="138"/>
      <c r="C38" s="138"/>
      <c r="D38" s="81" t="s">
        <v>20</v>
      </c>
      <c r="E38" s="7">
        <v>179.251</v>
      </c>
      <c r="F38" s="7">
        <v>952.588</v>
      </c>
      <c r="G38" s="46">
        <v>1.396</v>
      </c>
      <c r="H38" s="7">
        <v>172.128</v>
      </c>
      <c r="I38" s="7">
        <v>873.537</v>
      </c>
      <c r="J38" s="46">
        <v>1.115</v>
      </c>
      <c r="K38" s="7">
        <v>462.704</v>
      </c>
      <c r="L38" s="46">
        <v>0.959</v>
      </c>
      <c r="M38" s="31">
        <f>F38/$F$47</f>
        <v>0.025182245114521</v>
      </c>
      <c r="N38" s="6">
        <v>54.086</v>
      </c>
      <c r="O38" s="7">
        <v>276.672</v>
      </c>
      <c r="P38" s="58">
        <v>1.15</v>
      </c>
    </row>
    <row r="39" spans="1:23" customHeight="1" ht="22">
      <c r="B39" s="138"/>
      <c r="C39" s="138"/>
      <c r="D39" s="81" t="s">
        <v>22</v>
      </c>
      <c r="E39" s="7">
        <v>140.064</v>
      </c>
      <c r="F39" s="7">
        <v>340.385</v>
      </c>
      <c r="G39" s="46">
        <v>1.05</v>
      </c>
      <c r="H39" s="7">
        <v>142.697</v>
      </c>
      <c r="I39" s="7">
        <v>378.184</v>
      </c>
      <c r="J39" s="46">
        <v>0.962</v>
      </c>
      <c r="K39" s="7">
        <v>200.883</v>
      </c>
      <c r="L39" s="46">
        <v>1.003</v>
      </c>
      <c r="M39" s="31">
        <f>F39/$F$47</f>
        <v>0.0089982852012687</v>
      </c>
      <c r="N39" s="6">
        <v>3.904</v>
      </c>
      <c r="O39" s="7">
        <v>20.315</v>
      </c>
      <c r="P39" s="58">
        <v>0.783</v>
      </c>
    </row>
    <row r="40" spans="1:23" customHeight="1" ht="22">
      <c r="B40" s="138"/>
      <c r="C40" s="138"/>
      <c r="D40" s="81" t="s">
        <v>23</v>
      </c>
      <c r="E40" s="7">
        <v>173.303</v>
      </c>
      <c r="F40" s="7">
        <v>193.202</v>
      </c>
      <c r="G40" s="46">
        <v>1.237</v>
      </c>
      <c r="H40" s="7">
        <v>168.44</v>
      </c>
      <c r="I40" s="7">
        <v>120.218</v>
      </c>
      <c r="J40" s="46">
        <v>1.284</v>
      </c>
      <c r="K40" s="7">
        <v>12.468</v>
      </c>
      <c r="L40" s="46">
        <v>1.052</v>
      </c>
      <c r="M40" s="31">
        <f>F40/$F$47</f>
        <v>0.0051074127751091</v>
      </c>
      <c r="N40" s="6">
        <v>63.2</v>
      </c>
      <c r="O40" s="7">
        <v>29.271</v>
      </c>
      <c r="P40" s="58">
        <v>1.926</v>
      </c>
    </row>
    <row r="41" spans="1:23" customHeight="1" ht="22">
      <c r="B41" s="138"/>
      <c r="C41" s="138"/>
      <c r="D41" s="83" t="s">
        <v>28</v>
      </c>
      <c r="E41" s="8">
        <v>49490.284</v>
      </c>
      <c r="F41" s="8">
        <v>15828.158</v>
      </c>
      <c r="G41" s="51">
        <v>1.176</v>
      </c>
      <c r="H41" s="8">
        <v>48335.853</v>
      </c>
      <c r="I41" s="8">
        <v>15459.455</v>
      </c>
      <c r="J41" s="51">
        <v>1.046</v>
      </c>
      <c r="K41" s="8">
        <v>71774.197</v>
      </c>
      <c r="L41" s="51">
        <v>1.188</v>
      </c>
      <c r="M41" s="31">
        <f>F41/$F$47</f>
        <v>0.41842701615742</v>
      </c>
      <c r="N41" s="6">
        <v>21804.662</v>
      </c>
      <c r="O41" s="7">
        <v>7455.589</v>
      </c>
      <c r="P41" s="58">
        <v>1.038</v>
      </c>
    </row>
    <row r="42" spans="1:23" customHeight="1" ht="22">
      <c r="B42" s="138"/>
      <c r="C42" s="138"/>
      <c r="D42" s="81" t="s">
        <v>36</v>
      </c>
      <c r="E42" s="7">
        <v>11328.393</v>
      </c>
      <c r="F42" s="7">
        <v>1337.236</v>
      </c>
      <c r="G42" s="46">
        <v>1.138</v>
      </c>
      <c r="H42" s="7">
        <v>9307.636</v>
      </c>
      <c r="I42" s="7">
        <v>1407.103</v>
      </c>
      <c r="J42" s="46">
        <v>1.07</v>
      </c>
      <c r="K42" s="7">
        <v>3462.104</v>
      </c>
      <c r="L42" s="46">
        <v>0.979</v>
      </c>
      <c r="M42" s="35">
        <f>F42/$F$47</f>
        <v>0.035350649733107</v>
      </c>
      <c r="N42" s="6">
        <v>5926.677</v>
      </c>
      <c r="O42" s="7">
        <v>465.224</v>
      </c>
      <c r="P42" s="58">
        <v>1.128</v>
      </c>
    </row>
    <row r="43" spans="1:23" customHeight="1" ht="22">
      <c r="B43" s="138"/>
      <c r="C43" s="138"/>
      <c r="D43" s="84" t="s">
        <v>37</v>
      </c>
      <c r="E43" s="5">
        <v>102.204</v>
      </c>
      <c r="F43" s="5">
        <v>1540.581</v>
      </c>
      <c r="G43" s="52">
        <v>1.232</v>
      </c>
      <c r="H43" s="5">
        <v>95.957</v>
      </c>
      <c r="I43" s="5">
        <v>1439.548</v>
      </c>
      <c r="J43" s="52">
        <v>1.099</v>
      </c>
      <c r="K43" s="5">
        <v>340.645</v>
      </c>
      <c r="L43" s="52">
        <v>1.11</v>
      </c>
      <c r="M43" s="31">
        <f>F43/$F$47</f>
        <v>0.040726198903171</v>
      </c>
      <c r="N43" s="16">
        <v>55.569</v>
      </c>
      <c r="O43" s="72">
        <v>657.866</v>
      </c>
      <c r="P43" s="59">
        <v>1.154</v>
      </c>
    </row>
    <row r="44" spans="1:23" customHeight="1" ht="22">
      <c r="B44" s="138"/>
      <c r="C44" s="138"/>
      <c r="D44" s="85" t="s">
        <v>38</v>
      </c>
      <c r="E44" s="11">
        <v>82345.291</v>
      </c>
      <c r="F44" s="11">
        <v>34186.064</v>
      </c>
      <c r="G44" s="53">
        <v>1.173</v>
      </c>
      <c r="H44" s="11">
        <v>77704.165</v>
      </c>
      <c r="I44" s="11">
        <v>33484.378</v>
      </c>
      <c r="J44" s="53">
        <v>1.066</v>
      </c>
      <c r="K44" s="11">
        <v>92349.007</v>
      </c>
      <c r="L44" s="53">
        <v>1.105</v>
      </c>
      <c r="M44" s="66">
        <f>F44/$F$47</f>
        <v>0.90372946452054</v>
      </c>
      <c r="N44" s="10">
        <v>31134.112</v>
      </c>
      <c r="O44" s="11">
        <v>12949.471</v>
      </c>
      <c r="P44" s="63">
        <v>1.072</v>
      </c>
    </row>
    <row r="45" spans="1:23" customHeight="1" ht="22">
      <c r="B45" s="138"/>
      <c r="C45" s="138"/>
      <c r="D45" s="86" t="s">
        <v>24</v>
      </c>
      <c r="E45" s="9">
        <v>731.648</v>
      </c>
      <c r="F45" s="9">
        <v>3007.349</v>
      </c>
      <c r="G45" s="50">
        <v>1.071</v>
      </c>
      <c r="H45" s="9">
        <v>712.068</v>
      </c>
      <c r="I45" s="9">
        <v>3149.706</v>
      </c>
      <c r="J45" s="50">
        <v>1.118</v>
      </c>
      <c r="K45" s="9">
        <v>345.119</v>
      </c>
      <c r="L45" s="50">
        <v>0.643</v>
      </c>
      <c r="M45" s="35">
        <f>F45/$F$47</f>
        <v>0.079501106105587</v>
      </c>
      <c r="N45" s="42">
        <v>68.977</v>
      </c>
      <c r="O45" s="39">
        <v>355.564</v>
      </c>
      <c r="P45" s="64">
        <v>0.849</v>
      </c>
    </row>
    <row r="46" spans="1:23" customHeight="1" ht="22">
      <c r="B46" s="138"/>
      <c r="C46" s="157"/>
      <c r="D46" s="81" t="s">
        <v>29</v>
      </c>
      <c r="E46" s="8">
        <v>9223.811</v>
      </c>
      <c r="F46" s="8">
        <v>634.35</v>
      </c>
      <c r="G46" s="51">
        <v>1.111</v>
      </c>
      <c r="H46" s="8">
        <v>9083.793</v>
      </c>
      <c r="I46" s="8">
        <v>798.896</v>
      </c>
      <c r="J46" s="51">
        <v>1.34</v>
      </c>
      <c r="K46" s="8">
        <v>191.641</v>
      </c>
      <c r="L46" s="51">
        <v>1.005</v>
      </c>
      <c r="M46" s="36">
        <f>F46/$F$47</f>
        <v>0.01676942937387</v>
      </c>
      <c r="N46" s="16">
        <v>48.576</v>
      </c>
      <c r="O46" s="17">
        <v>424.158</v>
      </c>
      <c r="P46" s="59">
        <v>1.234</v>
      </c>
    </row>
    <row r="47" spans="1:23" customHeight="1" ht="22">
      <c r="B47" s="139"/>
      <c r="C47" s="88"/>
      <c r="D47" s="87" t="s">
        <v>39</v>
      </c>
      <c r="E47" s="28">
        <v>92300.75</v>
      </c>
      <c r="F47" s="28">
        <v>37827.763</v>
      </c>
      <c r="G47" s="54">
        <v>1.163</v>
      </c>
      <c r="H47" s="28">
        <v>87500.026</v>
      </c>
      <c r="I47" s="28">
        <v>37432.98</v>
      </c>
      <c r="J47" s="54">
        <v>1.075</v>
      </c>
      <c r="K47" s="28">
        <v>92885.767</v>
      </c>
      <c r="L47" s="54">
        <v>1.102</v>
      </c>
      <c r="M47" s="37">
        <f>SUM(M44:M46)</f>
        <v>1</v>
      </c>
      <c r="N47" s="43">
        <v>31251.665</v>
      </c>
      <c r="O47" s="28">
        <v>13729.193</v>
      </c>
      <c r="P47" s="65">
        <v>1.069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62371.125</v>
      </c>
      <c r="F51" s="108"/>
      <c r="G51" s="109">
        <v>399.155</v>
      </c>
      <c r="H51" s="110"/>
      <c r="I51" s="111">
        <v>14235.54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1923.102</v>
      </c>
      <c r="F52" s="114"/>
      <c r="G52" s="113">
        <v>69.524</v>
      </c>
      <c r="H52" s="114"/>
      <c r="I52" s="115">
        <v>1466.88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9389.01</v>
      </c>
      <c r="F53" s="114"/>
      <c r="G53" s="113">
        <v>13.393</v>
      </c>
      <c r="H53" s="114"/>
      <c r="I53" s="115">
        <v>145.629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13.563</v>
      </c>
      <c r="F54" s="121"/>
      <c r="G54" s="120">
        <v>1.11</v>
      </c>
      <c r="H54" s="121"/>
      <c r="I54" s="122">
        <v>51.764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73696.8</v>
      </c>
      <c r="F55" s="93"/>
      <c r="G55" s="92">
        <v>483.182</v>
      </c>
      <c r="H55" s="93"/>
      <c r="I55" s="94">
        <v>15899.813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