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9.7" sheetId="1" r:id="rId4"/>
  </sheets>
  <definedNames>
    <definedName name="_xlnm.Print_Area" localSheetId="0">'2019.7'!$A$1:$P$56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<sst xmlns="http://schemas.openxmlformats.org/spreadsheetml/2006/main" uniqueCount="52">
  <si>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July 2019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</si>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</sst>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2653.307</v>
      </c>
      <c r="F5" s="18">
        <v>1706.902</v>
      </c>
      <c r="G5" s="45">
        <v>0.994</v>
      </c>
      <c r="H5" s="18">
        <v>2660.097</v>
      </c>
      <c r="I5" s="18">
        <v>1711.865</v>
      </c>
      <c r="J5" s="45">
        <v>0.797</v>
      </c>
      <c r="K5" s="18">
        <v>10079.872</v>
      </c>
      <c r="L5" s="45">
        <v>1.345</v>
      </c>
      <c r="M5" s="30">
        <f>F5/$F$47</f>
        <v>0.039636712734741</v>
      </c>
      <c r="N5" s="40">
        <v>877.143</v>
      </c>
      <c r="O5" s="18">
        <v>330.565</v>
      </c>
      <c r="P5" s="57">
        <v>1.029</v>
      </c>
    </row>
    <row r="6" spans="1:23" customHeight="1" ht="22">
      <c r="B6" s="138"/>
      <c r="C6" s="138"/>
      <c r="D6" s="77" t="s">
        <v>15</v>
      </c>
      <c r="E6" s="7">
        <v>185.229</v>
      </c>
      <c r="F6" s="7">
        <v>619.578</v>
      </c>
      <c r="G6" s="46">
        <v>0.987</v>
      </c>
      <c r="H6" s="7">
        <v>178.02</v>
      </c>
      <c r="I6" s="7">
        <v>632.831</v>
      </c>
      <c r="J6" s="46">
        <v>0.815</v>
      </c>
      <c r="K6" s="7">
        <v>565.516</v>
      </c>
      <c r="L6" s="46">
        <v>1.301</v>
      </c>
      <c r="M6" s="31">
        <f>F6/$F$47</f>
        <v>0.014387489851653</v>
      </c>
      <c r="N6" s="6">
        <v>46.817</v>
      </c>
      <c r="O6" s="7">
        <v>60.03</v>
      </c>
      <c r="P6" s="58">
        <v>0.85</v>
      </c>
    </row>
    <row r="7" spans="1:23" customHeight="1" ht="22">
      <c r="B7" s="138"/>
      <c r="C7" s="138"/>
      <c r="D7" s="77" t="s">
        <v>16</v>
      </c>
      <c r="E7" s="7">
        <v>10.381</v>
      </c>
      <c r="F7" s="7">
        <v>99.795</v>
      </c>
      <c r="G7" s="46">
        <v>0.962</v>
      </c>
      <c r="H7" s="7">
        <v>10.642</v>
      </c>
      <c r="I7" s="7">
        <v>83.894</v>
      </c>
      <c r="J7" s="46">
        <v>0.963</v>
      </c>
      <c r="K7" s="7">
        <v>3.967</v>
      </c>
      <c r="L7" s="46">
        <v>0.381</v>
      </c>
      <c r="M7" s="31">
        <f>F7/$F$47</f>
        <v>0.0023173830409499</v>
      </c>
      <c r="N7" s="6">
        <v>1.212</v>
      </c>
      <c r="O7" s="7">
        <v>3.849</v>
      </c>
      <c r="P7" s="58">
        <v>0.93</v>
      </c>
    </row>
    <row r="8" spans="1:23" customHeight="1" ht="22">
      <c r="B8" s="138"/>
      <c r="C8" s="138"/>
      <c r="D8" s="77" t="s">
        <v>17</v>
      </c>
      <c r="E8" s="7">
        <v>11.192</v>
      </c>
      <c r="F8" s="7">
        <v>705.043</v>
      </c>
      <c r="G8" s="46">
        <v>0.887</v>
      </c>
      <c r="H8" s="7">
        <v>11.123</v>
      </c>
      <c r="I8" s="7">
        <v>696.856</v>
      </c>
      <c r="J8" s="46">
        <v>0.878</v>
      </c>
      <c r="K8" s="7">
        <v>1.273</v>
      </c>
      <c r="L8" s="46">
        <v>1.174</v>
      </c>
      <c r="M8" s="31">
        <f>F8/$F$47</f>
        <v>0.016372109738368</v>
      </c>
      <c r="N8" s="6">
        <v>1.742</v>
      </c>
      <c r="O8" s="7">
        <v>156.119</v>
      </c>
      <c r="P8" s="58">
        <v>0.911</v>
      </c>
    </row>
    <row r="9" spans="1:23" customHeight="1" ht="22">
      <c r="B9" s="138"/>
      <c r="C9" s="138"/>
      <c r="D9" s="77" t="s">
        <v>18</v>
      </c>
      <c r="E9" s="7">
        <v>3.645</v>
      </c>
      <c r="F9" s="7">
        <v>907.64</v>
      </c>
      <c r="G9" s="46">
        <v>1.061</v>
      </c>
      <c r="H9" s="7">
        <v>3.526</v>
      </c>
      <c r="I9" s="7">
        <v>900.228</v>
      </c>
      <c r="J9" s="46">
        <v>1.055</v>
      </c>
      <c r="K9" s="7">
        <v>0.064</v>
      </c>
      <c r="L9" s="46">
        <v>0.26</v>
      </c>
      <c r="M9" s="31">
        <f>F9/$F$47</f>
        <v>0.021076702673358</v>
      </c>
      <c r="N9" s="6">
        <v>0.712</v>
      </c>
      <c r="O9" s="7">
        <v>250.437</v>
      </c>
      <c r="P9" s="58">
        <v>1.304</v>
      </c>
    </row>
    <row r="10" spans="1:23" customHeight="1" ht="22">
      <c r="B10" s="138"/>
      <c r="C10" s="138"/>
      <c r="D10" s="77" t="s">
        <v>19</v>
      </c>
      <c r="E10" s="7">
        <v>3336.563</v>
      </c>
      <c r="F10" s="7">
        <v>3558.598</v>
      </c>
      <c r="G10" s="46">
        <v>1.101</v>
      </c>
      <c r="H10" s="7">
        <v>3343.414</v>
      </c>
      <c r="I10" s="7">
        <v>3675.095</v>
      </c>
      <c r="J10" s="46">
        <v>1.069</v>
      </c>
      <c r="K10" s="7">
        <v>3767.911</v>
      </c>
      <c r="L10" s="46">
        <v>1.282</v>
      </c>
      <c r="M10" s="31">
        <f>F10/$F$47</f>
        <v>0.082635749834745</v>
      </c>
      <c r="N10" s="71">
        <v>1850.681</v>
      </c>
      <c r="O10" s="7">
        <v>1416.055</v>
      </c>
      <c r="P10" s="58">
        <v>1.104</v>
      </c>
    </row>
    <row r="11" spans="1:23" customHeight="1" ht="22">
      <c r="B11" s="138"/>
      <c r="C11" s="138"/>
      <c r="D11" s="77" t="s">
        <v>20</v>
      </c>
      <c r="E11" s="7">
        <v>14.131</v>
      </c>
      <c r="F11" s="7">
        <v>44.077</v>
      </c>
      <c r="G11" s="46">
        <v>0.303</v>
      </c>
      <c r="H11" s="7">
        <v>13.503</v>
      </c>
      <c r="I11" s="7">
        <v>47.883</v>
      </c>
      <c r="J11" s="46">
        <v>0.291</v>
      </c>
      <c r="K11" s="7">
        <v>59.222</v>
      </c>
      <c r="L11" s="46">
        <v>1.053</v>
      </c>
      <c r="M11" s="31">
        <f>F11/$F$47</f>
        <v>0.0010235311618413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56.22</v>
      </c>
      <c r="F12" s="7">
        <v>186.448</v>
      </c>
      <c r="G12" s="46">
        <v>1.171</v>
      </c>
      <c r="H12" s="7">
        <v>49.9</v>
      </c>
      <c r="I12" s="7">
        <v>152.019</v>
      </c>
      <c r="J12" s="46">
        <v>0.781</v>
      </c>
      <c r="K12" s="7">
        <v>144.571</v>
      </c>
      <c r="L12" s="46">
        <v>1.051</v>
      </c>
      <c r="M12" s="31">
        <f>F12/$F$47</f>
        <v>0.0043295899916733</v>
      </c>
      <c r="N12" s="6">
        <v>3.4</v>
      </c>
      <c r="O12" s="7">
        <v>5.62</v>
      </c>
      <c r="P12" s="58">
        <v>1.125</v>
      </c>
    </row>
    <row r="13" spans="1:23" customHeight="1" ht="22">
      <c r="B13" s="138"/>
      <c r="C13" s="138"/>
      <c r="D13" s="77" t="s">
        <v>23</v>
      </c>
      <c r="E13" s="7">
        <v>493.865</v>
      </c>
      <c r="F13" s="7">
        <v>155.272</v>
      </c>
      <c r="G13" s="46">
        <v>1.043</v>
      </c>
      <c r="H13" s="7">
        <v>511.806</v>
      </c>
      <c r="I13" s="7">
        <v>101.512</v>
      </c>
      <c r="J13" s="46">
        <v>1.215</v>
      </c>
      <c r="K13" s="7">
        <v>17.596</v>
      </c>
      <c r="L13" s="46">
        <v>0.489</v>
      </c>
      <c r="M13" s="31">
        <f>F13/$F$47</f>
        <v>0.0036056385543803</v>
      </c>
      <c r="N13" s="6">
        <v>98.285</v>
      </c>
      <c r="O13" s="7">
        <v>49.423</v>
      </c>
      <c r="P13" s="58">
        <v>1.075</v>
      </c>
    </row>
    <row r="14" spans="1:23" customHeight="1" ht="22">
      <c r="B14" s="138"/>
      <c r="C14" s="138"/>
      <c r="D14" s="78" t="s">
        <v>24</v>
      </c>
      <c r="E14" s="17">
        <v>8.421</v>
      </c>
      <c r="F14" s="17">
        <v>233.164</v>
      </c>
      <c r="G14" s="47">
        <v>1.015</v>
      </c>
      <c r="H14" s="17">
        <v>11.526</v>
      </c>
      <c r="I14" s="17">
        <v>224.48</v>
      </c>
      <c r="J14" s="47">
        <v>1.034</v>
      </c>
      <c r="K14" s="17">
        <v>2.659</v>
      </c>
      <c r="L14" s="47">
        <v>0.448</v>
      </c>
      <c r="M14" s="32">
        <f>F14/$F$47</f>
        <v>0.005414402518764</v>
      </c>
      <c r="N14" s="16">
        <v>0.39</v>
      </c>
      <c r="O14" s="17">
        <v>30.269</v>
      </c>
      <c r="P14" s="59">
        <v>0.887</v>
      </c>
    </row>
    <row r="15" spans="1:23" customHeight="1" ht="22">
      <c r="B15" s="138"/>
      <c r="C15" s="148"/>
      <c r="D15" s="20" t="s">
        <v>25</v>
      </c>
      <c r="E15" s="4">
        <v>6772.954</v>
      </c>
      <c r="F15" s="4">
        <v>8216.517</v>
      </c>
      <c r="G15" s="48">
        <v>1.025</v>
      </c>
      <c r="H15" s="4">
        <v>6793.557</v>
      </c>
      <c r="I15" s="4">
        <v>8226.663</v>
      </c>
      <c r="J15" s="48">
        <v>0.94</v>
      </c>
      <c r="K15" s="4">
        <v>14642.651</v>
      </c>
      <c r="L15" s="48">
        <v>1.317</v>
      </c>
      <c r="M15" s="33">
        <f>F15/$F$47</f>
        <v>0.19079931010047</v>
      </c>
      <c r="N15" s="41">
        <v>2880.382</v>
      </c>
      <c r="O15" s="38">
        <v>2302.367</v>
      </c>
      <c r="P15" s="60">
        <v>1.082</v>
      </c>
    </row>
    <row r="16" spans="1:23" customHeight="1" ht="22">
      <c r="B16" s="138"/>
      <c r="C16" s="153" t="s">
        <v>26</v>
      </c>
      <c r="D16" s="79" t="s">
        <v>14</v>
      </c>
      <c r="E16" s="13">
        <v>12414.991</v>
      </c>
      <c r="F16" s="13">
        <v>3836.177</v>
      </c>
      <c r="G16" s="49">
        <v>0.978</v>
      </c>
      <c r="H16" s="13">
        <v>14579.953</v>
      </c>
      <c r="I16" s="13">
        <v>3727.948</v>
      </c>
      <c r="J16" s="49">
        <v>0.943</v>
      </c>
      <c r="K16" s="13">
        <v>1623.008</v>
      </c>
      <c r="L16" s="49">
        <v>1.369</v>
      </c>
      <c r="M16" s="34">
        <f>F16/$F$47</f>
        <v>0.08908153236016</v>
      </c>
      <c r="N16" s="12">
        <v>157.825</v>
      </c>
      <c r="O16" s="13">
        <v>806.455</v>
      </c>
      <c r="P16" s="61">
        <v>0.93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1188.673</v>
      </c>
      <c r="F17" s="7">
        <v>4011.306</v>
      </c>
      <c r="G17" s="46">
        <v>0.94</v>
      </c>
      <c r="H17" s="7">
        <v>1148.581</v>
      </c>
      <c r="I17" s="7">
        <v>3883.259</v>
      </c>
      <c r="J17" s="46">
        <v>0.89</v>
      </c>
      <c r="K17" s="7">
        <v>3998.702</v>
      </c>
      <c r="L17" s="46">
        <v>1.166</v>
      </c>
      <c r="M17" s="31">
        <f>F17/$F$47</f>
        <v>0.093148278936427</v>
      </c>
      <c r="N17" s="6">
        <v>404.64</v>
      </c>
      <c r="O17" s="7">
        <v>1272.916</v>
      </c>
      <c r="P17" s="58">
        <v>0.879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393.999</v>
      </c>
      <c r="F18" s="7">
        <v>655.0</v>
      </c>
      <c r="G18" s="46">
        <v>1.007</v>
      </c>
      <c r="H18" s="7">
        <v>437.703</v>
      </c>
      <c r="I18" s="7">
        <v>679.865</v>
      </c>
      <c r="J18" s="46">
        <v>1.072</v>
      </c>
      <c r="K18" s="7">
        <v>725.042</v>
      </c>
      <c r="L18" s="46">
        <v>1.421</v>
      </c>
      <c r="M18" s="31">
        <f>F18/$F$47</f>
        <v>0.015210039499195</v>
      </c>
      <c r="N18" s="6">
        <v>0.418</v>
      </c>
      <c r="O18" s="7">
        <v>8.266</v>
      </c>
      <c r="P18" s="58">
        <v>2.081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44.253</v>
      </c>
      <c r="F19" s="7">
        <v>439.92</v>
      </c>
      <c r="G19" s="46">
        <v>1.24</v>
      </c>
      <c r="H19" s="7">
        <v>42.031</v>
      </c>
      <c r="I19" s="7">
        <v>416.105</v>
      </c>
      <c r="J19" s="74">
        <v>1.149</v>
      </c>
      <c r="K19" s="73">
        <v>103.064</v>
      </c>
      <c r="L19" s="46">
        <v>1.557</v>
      </c>
      <c r="M19" s="31">
        <f>F19/$F$47</f>
        <v>0.010215573399215</v>
      </c>
      <c r="N19" s="6">
        <v>19.903</v>
      </c>
      <c r="O19" s="7">
        <v>146.256</v>
      </c>
      <c r="P19" s="58">
        <v>1.176</v>
      </c>
    </row>
    <row r="20" spans="1:23" customHeight="1" ht="22">
      <c r="B20" s="138"/>
      <c r="C20" s="138"/>
      <c r="D20" s="77" t="s">
        <v>20</v>
      </c>
      <c r="E20" s="7">
        <v>214.666</v>
      </c>
      <c r="F20" s="7">
        <v>1131.347</v>
      </c>
      <c r="G20" s="46">
        <v>1.024</v>
      </c>
      <c r="H20" s="7">
        <v>209.553</v>
      </c>
      <c r="I20" s="7">
        <v>1053.391</v>
      </c>
      <c r="J20" s="46">
        <v>0.92</v>
      </c>
      <c r="K20" s="7">
        <v>426.765</v>
      </c>
      <c r="L20" s="46">
        <v>1.033</v>
      </c>
      <c r="M20" s="31">
        <f>F20/$F$47</f>
        <v>0.026271500087475</v>
      </c>
      <c r="N20" s="6">
        <v>56.92</v>
      </c>
      <c r="O20" s="7">
        <v>312.111</v>
      </c>
      <c r="P20" s="58">
        <v>1.027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167.64</v>
      </c>
      <c r="F21" s="7">
        <v>348.256</v>
      </c>
      <c r="G21" s="46">
        <v>0.957</v>
      </c>
      <c r="H21" s="7">
        <v>164.857</v>
      </c>
      <c r="I21" s="7">
        <v>355.118</v>
      </c>
      <c r="J21" s="46">
        <v>0.978</v>
      </c>
      <c r="K21" s="7">
        <v>94.928</v>
      </c>
      <c r="L21" s="46">
        <v>1.308</v>
      </c>
      <c r="M21" s="31">
        <f>F21/$F$47</f>
        <v>0.0080870038409646</v>
      </c>
      <c r="N21" s="6">
        <v>3.396</v>
      </c>
      <c r="O21" s="7">
        <v>41.145</v>
      </c>
      <c r="P21" s="58">
        <v>0.98</v>
      </c>
    </row>
    <row r="22" spans="1:23" customHeight="1" ht="22">
      <c r="B22" s="138"/>
      <c r="C22" s="138"/>
      <c r="D22" s="77" t="s">
        <v>27</v>
      </c>
      <c r="E22" s="7">
        <v>9.606</v>
      </c>
      <c r="F22" s="7">
        <v>64.247</v>
      </c>
      <c r="G22" s="46">
        <v>0.976</v>
      </c>
      <c r="H22" s="7">
        <v>8.637</v>
      </c>
      <c r="I22" s="7">
        <v>59.26</v>
      </c>
      <c r="J22" s="46">
        <v>0.944</v>
      </c>
      <c r="K22" s="7">
        <v>0.97</v>
      </c>
      <c r="L22" s="46">
        <v>1.092</v>
      </c>
      <c r="M22" s="31">
        <f>F22/$F$47</f>
        <v>0.0014919074926791</v>
      </c>
      <c r="N22" s="6">
        <v>0.73</v>
      </c>
      <c r="O22" s="7">
        <v>2.338</v>
      </c>
      <c r="P22" s="58">
        <v>0.639</v>
      </c>
    </row>
    <row r="23" spans="1:23" customHeight="1" ht="22">
      <c r="B23" s="138"/>
      <c r="C23" s="138"/>
      <c r="D23" s="77" t="s">
        <v>28</v>
      </c>
      <c r="E23" s="7">
        <v>48789.088</v>
      </c>
      <c r="F23" s="7">
        <v>14319.164</v>
      </c>
      <c r="G23" s="46">
        <v>0.945</v>
      </c>
      <c r="H23" s="7">
        <v>47736.024</v>
      </c>
      <c r="I23" s="7">
        <v>14405.966</v>
      </c>
      <c r="J23" s="46">
        <v>0.92</v>
      </c>
      <c r="K23" s="7">
        <v>65756.509</v>
      </c>
      <c r="L23" s="46">
        <v>1.234</v>
      </c>
      <c r="M23" s="31">
        <f>F23/$F$47</f>
        <v>0.33251152677169</v>
      </c>
      <c r="N23" s="6">
        <v>20712.057</v>
      </c>
      <c r="O23" s="7">
        <v>6179.552</v>
      </c>
      <c r="P23" s="58">
        <v>0.854</v>
      </c>
    </row>
    <row r="24" spans="1:23" customHeight="1" ht="22">
      <c r="B24" s="138"/>
      <c r="C24" s="138"/>
      <c r="D24" s="77" t="s">
        <v>24</v>
      </c>
      <c r="E24" s="7">
        <v>850.554</v>
      </c>
      <c r="F24" s="7">
        <v>3530.614</v>
      </c>
      <c r="G24" s="46">
        <v>0.998</v>
      </c>
      <c r="H24" s="7">
        <v>897.189</v>
      </c>
      <c r="I24" s="7">
        <v>3456.381</v>
      </c>
      <c r="J24" s="46">
        <v>0.983</v>
      </c>
      <c r="K24" s="7">
        <v>944.113</v>
      </c>
      <c r="L24" s="46">
        <v>1.478</v>
      </c>
      <c r="M24" s="31">
        <f>F24/$F$47</f>
        <v>0.081985921215897</v>
      </c>
      <c r="N24" s="6">
        <v>42.262</v>
      </c>
      <c r="O24" s="7">
        <v>374.776</v>
      </c>
      <c r="P24" s="58">
        <v>0.852</v>
      </c>
    </row>
    <row r="25" spans="1:23" customHeight="1" ht="22">
      <c r="B25" s="138"/>
      <c r="C25" s="138"/>
      <c r="D25" s="77" t="s">
        <v>29</v>
      </c>
      <c r="E25" s="17">
        <v>10414.938</v>
      </c>
      <c r="F25" s="17">
        <v>857.33</v>
      </c>
      <c r="G25" s="47">
        <v>1.073</v>
      </c>
      <c r="H25" s="17">
        <v>10384.87</v>
      </c>
      <c r="I25" s="17">
        <v>930.535</v>
      </c>
      <c r="J25" s="47">
        <v>1.163</v>
      </c>
      <c r="K25" s="17">
        <v>174.493</v>
      </c>
      <c r="L25" s="47">
        <v>0.881</v>
      </c>
      <c r="M25" s="32">
        <f>F25/$F$47</f>
        <v>0.019908432311214</v>
      </c>
      <c r="N25" s="16">
        <v>64.053</v>
      </c>
      <c r="O25" s="17">
        <v>516.431</v>
      </c>
      <c r="P25" s="59">
        <v>0.976</v>
      </c>
    </row>
    <row r="26" spans="1:23" customHeight="1" ht="22">
      <c r="B26" s="138"/>
      <c r="C26" s="138"/>
      <c r="D26" s="15" t="s">
        <v>30</v>
      </c>
      <c r="E26" s="4">
        <v>74488.408</v>
      </c>
      <c r="F26" s="4">
        <v>29193.361</v>
      </c>
      <c r="G26" s="48">
        <v>0.966</v>
      </c>
      <c r="H26" s="4">
        <v>75609.398</v>
      </c>
      <c r="I26" s="4">
        <v>28967.828</v>
      </c>
      <c r="J26" s="48">
        <v>0.939</v>
      </c>
      <c r="K26" s="4">
        <v>73847.594</v>
      </c>
      <c r="L26" s="48">
        <v>1.235</v>
      </c>
      <c r="M26" s="33">
        <f>F26/$F$47</f>
        <v>0.67791171591492</v>
      </c>
      <c r="N26" s="41">
        <v>21462.204</v>
      </c>
      <c r="O26" s="38">
        <v>9660.246</v>
      </c>
      <c r="P26" s="60">
        <v>0.879</v>
      </c>
    </row>
    <row r="27" spans="1:23" customHeight="1" ht="22">
      <c r="B27" s="138"/>
      <c r="C27" s="154" t="s">
        <v>31</v>
      </c>
      <c r="D27" s="80" t="s">
        <v>14</v>
      </c>
      <c r="E27" s="13">
        <v>6.038</v>
      </c>
      <c r="F27" s="18">
        <v>112.402</v>
      </c>
      <c r="G27" s="45">
        <v>0.99</v>
      </c>
      <c r="H27" s="18">
        <v>5.319</v>
      </c>
      <c r="I27" s="18">
        <v>105.155</v>
      </c>
      <c r="J27" s="45">
        <v>0.989</v>
      </c>
      <c r="K27" s="18">
        <v>12.613</v>
      </c>
      <c r="L27" s="45">
        <v>1.261</v>
      </c>
      <c r="M27" s="34">
        <f>F27/$F$47</f>
        <v>0.0026101356637993</v>
      </c>
      <c r="N27" s="12">
        <v>0.058</v>
      </c>
      <c r="O27" s="13">
        <v>3.147</v>
      </c>
      <c r="P27" s="61">
        <v>0.223</v>
      </c>
    </row>
    <row r="28" spans="1:23" customHeight="1" ht="22">
      <c r="B28" s="138"/>
      <c r="C28" s="155"/>
      <c r="D28" s="81" t="s">
        <v>15</v>
      </c>
      <c r="E28" s="7">
        <v>19.096</v>
      </c>
      <c r="F28" s="7">
        <v>237.917</v>
      </c>
      <c r="G28" s="46">
        <v>1.013</v>
      </c>
      <c r="H28" s="7">
        <v>19.767</v>
      </c>
      <c r="I28" s="7">
        <v>260.535</v>
      </c>
      <c r="J28" s="46">
        <v>1.032</v>
      </c>
      <c r="K28" s="7">
        <v>28.649</v>
      </c>
      <c r="L28" s="46">
        <v>1.074</v>
      </c>
      <c r="M28" s="31">
        <f>F28/$F$47</f>
        <v>0.0055247739962291</v>
      </c>
      <c r="N28" s="6">
        <v>6.74</v>
      </c>
      <c r="O28" s="7">
        <v>74.588</v>
      </c>
      <c r="P28" s="58">
        <v>1.015</v>
      </c>
    </row>
    <row r="29" spans="1:23" customHeight="1" ht="22">
      <c r="B29" s="138"/>
      <c r="C29" s="155"/>
      <c r="D29" s="81" t="s">
        <v>32</v>
      </c>
      <c r="E29" s="9">
        <v>2.531</v>
      </c>
      <c r="F29" s="9">
        <v>88.678</v>
      </c>
      <c r="G29" s="50">
        <v>1.057</v>
      </c>
      <c r="H29" s="9">
        <v>2.523</v>
      </c>
      <c r="I29" s="9">
        <v>109.58</v>
      </c>
      <c r="J29" s="50">
        <v>1.148</v>
      </c>
      <c r="K29" s="9">
        <v>1.717</v>
      </c>
      <c r="L29" s="50">
        <v>1.076</v>
      </c>
      <c r="M29" s="35">
        <f>F29/$F$47</f>
        <v>0.0020592303552819</v>
      </c>
      <c r="N29" s="6">
        <v>0.542</v>
      </c>
      <c r="O29" s="7">
        <v>35.219</v>
      </c>
      <c r="P29" s="58">
        <v>2.49</v>
      </c>
    </row>
    <row r="30" spans="1:23" customHeight="1" ht="22">
      <c r="B30" s="138"/>
      <c r="C30" s="155"/>
      <c r="D30" s="82" t="s">
        <v>28</v>
      </c>
      <c r="E30" s="17">
        <v>567.596</v>
      </c>
      <c r="F30" s="17">
        <v>1820.438</v>
      </c>
      <c r="G30" s="47">
        <v>0.871</v>
      </c>
      <c r="H30" s="17">
        <v>698.609</v>
      </c>
      <c r="I30" s="17">
        <v>2319.864</v>
      </c>
      <c r="J30" s="47">
        <v>0.938</v>
      </c>
      <c r="K30" s="17">
        <v>1510.634</v>
      </c>
      <c r="L30" s="47">
        <v>1.257</v>
      </c>
      <c r="M30" s="32">
        <f>F30/$F$47</f>
        <v>0.042273181505094</v>
      </c>
      <c r="N30" s="16">
        <v>332.861</v>
      </c>
      <c r="O30" s="17">
        <v>930.289</v>
      </c>
      <c r="P30" s="59">
        <v>0.845</v>
      </c>
    </row>
    <row r="31" spans="1:23" customHeight="1" ht="22">
      <c r="B31" s="138"/>
      <c r="C31" s="156"/>
      <c r="D31" s="15" t="s">
        <v>33</v>
      </c>
      <c r="E31" s="4">
        <v>595.261</v>
      </c>
      <c r="F31" s="4">
        <v>2259.435</v>
      </c>
      <c r="G31" s="48">
        <v>0.896</v>
      </c>
      <c r="H31" s="4">
        <v>726.218</v>
      </c>
      <c r="I31" s="4">
        <v>2795.134</v>
      </c>
      <c r="J31" s="48">
        <v>0.955</v>
      </c>
      <c r="K31" s="4">
        <v>1553.613</v>
      </c>
      <c r="L31" s="48">
        <v>1.253</v>
      </c>
      <c r="M31" s="33">
        <f>F31/$F$47</f>
        <v>0.052467321520404</v>
      </c>
      <c r="N31" s="14">
        <v>340.201</v>
      </c>
      <c r="O31" s="4">
        <v>1043.243</v>
      </c>
      <c r="P31" s="62">
        <v>0.868</v>
      </c>
    </row>
    <row r="32" spans="1:23" customHeight="1" ht="22">
      <c r="B32" s="138"/>
      <c r="C32" s="153" t="s">
        <v>34</v>
      </c>
      <c r="D32" s="80" t="s">
        <v>14</v>
      </c>
      <c r="E32" s="13">
        <v>15074.336</v>
      </c>
      <c r="F32" s="13">
        <v>5655.481</v>
      </c>
      <c r="G32" s="49">
        <v>0.983</v>
      </c>
      <c r="H32" s="13">
        <v>17245.369</v>
      </c>
      <c r="I32" s="13">
        <v>5544.968</v>
      </c>
      <c r="J32" s="49">
        <v>0.893</v>
      </c>
      <c r="K32" s="13">
        <v>11715.493</v>
      </c>
      <c r="L32" s="49">
        <v>1.348</v>
      </c>
      <c r="M32" s="34">
        <f>F32/$F$47</f>
        <v>0.1313283807587</v>
      </c>
      <c r="N32" s="12">
        <v>1035.026</v>
      </c>
      <c r="O32" s="13">
        <v>1140.167</v>
      </c>
      <c r="P32" s="61">
        <v>0.948</v>
      </c>
    </row>
    <row r="33" spans="1:23" customHeight="1" ht="22">
      <c r="B33" s="138"/>
      <c r="C33" s="138"/>
      <c r="D33" s="81" t="s">
        <v>15</v>
      </c>
      <c r="E33" s="7">
        <v>1392.998</v>
      </c>
      <c r="F33" s="7">
        <v>4868.801</v>
      </c>
      <c r="G33" s="46">
        <v>0.949</v>
      </c>
      <c r="H33" s="7">
        <v>1346.368</v>
      </c>
      <c r="I33" s="7">
        <v>4776.625</v>
      </c>
      <c r="J33" s="46">
        <v>0.886</v>
      </c>
      <c r="K33" s="7">
        <v>4592.867</v>
      </c>
      <c r="L33" s="46">
        <v>1.18</v>
      </c>
      <c r="M33" s="31">
        <f>F33/$F$47</f>
        <v>0.11306054278431</v>
      </c>
      <c r="N33" s="6">
        <v>458.197</v>
      </c>
      <c r="O33" s="7">
        <v>1407.534</v>
      </c>
      <c r="P33" s="58">
        <v>0.884</v>
      </c>
    </row>
    <row r="34" spans="1:23" customHeight="1" ht="22">
      <c r="B34" s="138"/>
      <c r="C34" s="138"/>
      <c r="D34" s="81" t="s">
        <v>16</v>
      </c>
      <c r="E34" s="7">
        <v>406.911</v>
      </c>
      <c r="F34" s="7">
        <v>843.473</v>
      </c>
      <c r="G34" s="46">
        <v>1.006</v>
      </c>
      <c r="H34" s="7">
        <v>450.868</v>
      </c>
      <c r="I34" s="7">
        <v>873.339</v>
      </c>
      <c r="J34" s="46">
        <v>1.069</v>
      </c>
      <c r="K34" s="7">
        <v>730.726</v>
      </c>
      <c r="L34" s="46">
        <v>1.399</v>
      </c>
      <c r="M34" s="31">
        <f>F34/$F$47</f>
        <v>0.019586652895427</v>
      </c>
      <c r="N34" s="6">
        <v>2.172</v>
      </c>
      <c r="O34" s="7">
        <v>47.334</v>
      </c>
      <c r="P34" s="58">
        <v>2.127</v>
      </c>
    </row>
    <row r="35" spans="1:23" customHeight="1" ht="22">
      <c r="B35" s="138"/>
      <c r="C35" s="138"/>
      <c r="D35" s="81" t="s">
        <v>17</v>
      </c>
      <c r="E35" s="7">
        <v>11.192</v>
      </c>
      <c r="F35" s="7">
        <v>705.043</v>
      </c>
      <c r="G35" s="46">
        <v>0.887</v>
      </c>
      <c r="H35" s="7">
        <v>11.123</v>
      </c>
      <c r="I35" s="7">
        <v>696.856</v>
      </c>
      <c r="J35" s="46">
        <v>0.878</v>
      </c>
      <c r="K35" s="7">
        <v>1.273</v>
      </c>
      <c r="L35" s="46">
        <v>1.174</v>
      </c>
      <c r="M35" s="31">
        <f>F35/$F$47</f>
        <v>0.016372109738368</v>
      </c>
      <c r="N35" s="6">
        <v>1.742</v>
      </c>
      <c r="O35" s="7">
        <v>156.119</v>
      </c>
      <c r="P35" s="58">
        <v>0.911</v>
      </c>
    </row>
    <row r="36" spans="1:23" customHeight="1" ht="22">
      <c r="B36" s="138"/>
      <c r="C36" s="138"/>
      <c r="D36" s="81" t="s">
        <v>18</v>
      </c>
      <c r="E36" s="7">
        <v>3.645</v>
      </c>
      <c r="F36" s="7">
        <v>907.64</v>
      </c>
      <c r="G36" s="46">
        <v>1.061</v>
      </c>
      <c r="H36" s="7">
        <v>3.526</v>
      </c>
      <c r="I36" s="7">
        <v>900.228</v>
      </c>
      <c r="J36" s="46">
        <v>1.055</v>
      </c>
      <c r="K36" s="7">
        <v>0.064</v>
      </c>
      <c r="L36" s="46">
        <v>0.26</v>
      </c>
      <c r="M36" s="31">
        <f>F36/$F$47</f>
        <v>0.021076702673358</v>
      </c>
      <c r="N36" s="6">
        <v>0.712</v>
      </c>
      <c r="O36" s="7">
        <v>250.437</v>
      </c>
      <c r="P36" s="58">
        <v>1.304</v>
      </c>
    </row>
    <row r="37" spans="1:23" customHeight="1" ht="22">
      <c r="B37" s="138"/>
      <c r="C37" s="138"/>
      <c r="D37" s="81" t="s">
        <v>35</v>
      </c>
      <c r="E37" s="7">
        <v>3380.816</v>
      </c>
      <c r="F37" s="7">
        <v>3998.518</v>
      </c>
      <c r="G37" s="46">
        <v>1.115</v>
      </c>
      <c r="H37" s="7">
        <v>3385.445</v>
      </c>
      <c r="I37" s="7">
        <v>4091.2</v>
      </c>
      <c r="J37" s="74">
        <v>1.077</v>
      </c>
      <c r="K37" s="73">
        <v>3870.975</v>
      </c>
      <c r="L37" s="74">
        <v>1.288</v>
      </c>
      <c r="M37" s="31">
        <f>F37/$F$47</f>
        <v>0.09285132323396</v>
      </c>
      <c r="N37" s="6">
        <v>1870.584</v>
      </c>
      <c r="O37" s="7">
        <v>1562.311</v>
      </c>
      <c r="P37" s="58">
        <v>1.111</v>
      </c>
    </row>
    <row r="38" spans="1:23" customHeight="1" ht="22">
      <c r="B38" s="138"/>
      <c r="C38" s="138"/>
      <c r="D38" s="81" t="s">
        <v>20</v>
      </c>
      <c r="E38" s="7">
        <v>228.797</v>
      </c>
      <c r="F38" s="7">
        <v>1175.424</v>
      </c>
      <c r="G38" s="46">
        <v>0.94</v>
      </c>
      <c r="H38" s="7">
        <v>223.056</v>
      </c>
      <c r="I38" s="7">
        <v>1101.274</v>
      </c>
      <c r="J38" s="46">
        <v>0.841</v>
      </c>
      <c r="K38" s="7">
        <v>485.987</v>
      </c>
      <c r="L38" s="46">
        <v>1.036</v>
      </c>
      <c r="M38" s="31">
        <f>F38/$F$47</f>
        <v>0.027295031249316</v>
      </c>
      <c r="N38" s="6">
        <v>56.92</v>
      </c>
      <c r="O38" s="7">
        <v>312.111</v>
      </c>
      <c r="P38" s="58">
        <v>1.025</v>
      </c>
    </row>
    <row r="39" spans="1:23" customHeight="1" ht="22">
      <c r="B39" s="138"/>
      <c r="C39" s="138"/>
      <c r="D39" s="81" t="s">
        <v>22</v>
      </c>
      <c r="E39" s="7">
        <v>223.86</v>
      </c>
      <c r="F39" s="7">
        <v>534.704</v>
      </c>
      <c r="G39" s="46">
        <v>1.022</v>
      </c>
      <c r="H39" s="7">
        <v>214.757</v>
      </c>
      <c r="I39" s="7">
        <v>507.137</v>
      </c>
      <c r="J39" s="46">
        <v>0.909</v>
      </c>
      <c r="K39" s="7">
        <v>239.499</v>
      </c>
      <c r="L39" s="46">
        <v>1.14</v>
      </c>
      <c r="M39" s="31">
        <f>F39/$F$47</f>
        <v>0.012416593832638</v>
      </c>
      <c r="N39" s="6">
        <v>6.796</v>
      </c>
      <c r="O39" s="7">
        <v>46.765</v>
      </c>
      <c r="P39" s="58">
        <v>0.995</v>
      </c>
    </row>
    <row r="40" spans="1:23" customHeight="1" ht="22">
      <c r="B40" s="138"/>
      <c r="C40" s="138"/>
      <c r="D40" s="81" t="s">
        <v>23</v>
      </c>
      <c r="E40" s="7">
        <v>503.471</v>
      </c>
      <c r="F40" s="7">
        <v>219.519</v>
      </c>
      <c r="G40" s="46">
        <v>1.023</v>
      </c>
      <c r="H40" s="7">
        <v>520.443</v>
      </c>
      <c r="I40" s="7">
        <v>160.772</v>
      </c>
      <c r="J40" s="46">
        <v>1.099</v>
      </c>
      <c r="K40" s="7">
        <v>18.566</v>
      </c>
      <c r="L40" s="46">
        <v>0.504</v>
      </c>
      <c r="M40" s="31">
        <f>F40/$F$47</f>
        <v>0.0050975460470594</v>
      </c>
      <c r="N40" s="6">
        <v>99.015</v>
      </c>
      <c r="O40" s="7">
        <v>51.761</v>
      </c>
      <c r="P40" s="58">
        <v>1.043</v>
      </c>
    </row>
    <row r="41" spans="1:23" customHeight="1" ht="22">
      <c r="B41" s="138"/>
      <c r="C41" s="138"/>
      <c r="D41" s="83" t="s">
        <v>28</v>
      </c>
      <c r="E41" s="8">
        <v>49356.684</v>
      </c>
      <c r="F41" s="8">
        <v>16139.602</v>
      </c>
      <c r="G41" s="51">
        <v>0.936</v>
      </c>
      <c r="H41" s="8">
        <v>48434.633</v>
      </c>
      <c r="I41" s="8">
        <v>16725.83</v>
      </c>
      <c r="J41" s="51">
        <v>0.923</v>
      </c>
      <c r="K41" s="8">
        <v>67267.143</v>
      </c>
      <c r="L41" s="51">
        <v>1.235</v>
      </c>
      <c r="M41" s="31">
        <f>F41/$F$47</f>
        <v>0.37478470827678</v>
      </c>
      <c r="N41" s="6">
        <v>21044.918</v>
      </c>
      <c r="O41" s="7">
        <v>7109.841</v>
      </c>
      <c r="P41" s="58">
        <v>0.853</v>
      </c>
    </row>
    <row r="42" spans="1:23" customHeight="1" ht="22">
      <c r="B42" s="138"/>
      <c r="C42" s="138"/>
      <c r="D42" s="81" t="s">
        <v>36</v>
      </c>
      <c r="E42" s="7">
        <v>8362.761</v>
      </c>
      <c r="F42" s="7">
        <v>1571.841</v>
      </c>
      <c r="G42" s="46">
        <v>0.911</v>
      </c>
      <c r="H42" s="7">
        <v>8356.742</v>
      </c>
      <c r="I42" s="7">
        <v>1567.441</v>
      </c>
      <c r="J42" s="46">
        <v>0.901</v>
      </c>
      <c r="K42" s="7">
        <v>4372.723</v>
      </c>
      <c r="L42" s="46">
        <v>0.971</v>
      </c>
      <c r="M42" s="35">
        <f>F42/$F$47</f>
        <v>0.036500402590007</v>
      </c>
      <c r="N42" s="6">
        <v>2890.285</v>
      </c>
      <c r="O42" s="7">
        <v>394.776</v>
      </c>
      <c r="P42" s="58">
        <v>0.816</v>
      </c>
    </row>
    <row r="43" spans="1:23" customHeight="1" ht="22">
      <c r="B43" s="138"/>
      <c r="C43" s="138"/>
      <c r="D43" s="84" t="s">
        <v>37</v>
      </c>
      <c r="E43" s="5">
        <v>131.597</v>
      </c>
      <c r="F43" s="5">
        <v>1822.508</v>
      </c>
      <c r="G43" s="52">
        <v>1.069</v>
      </c>
      <c r="H43" s="5">
        <v>114.289</v>
      </c>
      <c r="I43" s="5">
        <v>1813.317</v>
      </c>
      <c r="J43" s="52">
        <v>0.997</v>
      </c>
      <c r="K43" s="5">
        <v>320.121</v>
      </c>
      <c r="L43" s="52">
        <v>1.182</v>
      </c>
      <c r="M43" s="31">
        <f>F43/$F$47</f>
        <v>0.042321249874198</v>
      </c>
      <c r="N43" s="16">
        <v>68.841</v>
      </c>
      <c r="O43" s="72">
        <v>766.528</v>
      </c>
      <c r="P43" s="59">
        <v>1.016</v>
      </c>
    </row>
    <row r="44" spans="1:23" customHeight="1" ht="22">
      <c r="B44" s="138"/>
      <c r="C44" s="138"/>
      <c r="D44" s="85" t="s">
        <v>38</v>
      </c>
      <c r="E44" s="11">
        <v>79077.068</v>
      </c>
      <c r="F44" s="11">
        <v>38442.554</v>
      </c>
      <c r="G44" s="53">
        <v>0.97</v>
      </c>
      <c r="H44" s="11">
        <v>80306.619</v>
      </c>
      <c r="I44" s="11">
        <v>38758.987</v>
      </c>
      <c r="J44" s="53">
        <v>0.933</v>
      </c>
      <c r="K44" s="11">
        <v>93615.437</v>
      </c>
      <c r="L44" s="53">
        <v>1.231</v>
      </c>
      <c r="M44" s="66">
        <f>F44/$F$47</f>
        <v>0.89269124395413</v>
      </c>
      <c r="N44" s="10">
        <v>27535.208</v>
      </c>
      <c r="O44" s="11">
        <v>13245.684</v>
      </c>
      <c r="P44" s="63">
        <v>0.91</v>
      </c>
    </row>
    <row r="45" spans="1:23" customHeight="1" ht="22">
      <c r="B45" s="138"/>
      <c r="C45" s="138"/>
      <c r="D45" s="86" t="s">
        <v>24</v>
      </c>
      <c r="E45" s="9">
        <v>858.975</v>
      </c>
      <c r="F45" s="9">
        <v>3763.778</v>
      </c>
      <c r="G45" s="50">
        <v>0.999</v>
      </c>
      <c r="H45" s="9">
        <v>908.715</v>
      </c>
      <c r="I45" s="9">
        <v>3680.861</v>
      </c>
      <c r="J45" s="50">
        <v>0.986</v>
      </c>
      <c r="K45" s="9">
        <v>946.772</v>
      </c>
      <c r="L45" s="50">
        <v>1.469</v>
      </c>
      <c r="M45" s="35">
        <f>F45/$F$47</f>
        <v>0.087400323734661</v>
      </c>
      <c r="N45" s="42">
        <v>42.652</v>
      </c>
      <c r="O45" s="39">
        <v>405.045</v>
      </c>
      <c r="P45" s="64">
        <v>0.854</v>
      </c>
    </row>
    <row r="46" spans="1:23" customHeight="1" ht="22">
      <c r="B46" s="138"/>
      <c r="C46" s="157"/>
      <c r="D46" s="81" t="s">
        <v>29</v>
      </c>
      <c r="E46" s="8">
        <v>10414.938</v>
      </c>
      <c r="F46" s="8">
        <v>857.33</v>
      </c>
      <c r="G46" s="51">
        <v>1.073</v>
      </c>
      <c r="H46" s="8">
        <v>10384.87</v>
      </c>
      <c r="I46" s="8">
        <v>930.535</v>
      </c>
      <c r="J46" s="51">
        <v>1.163</v>
      </c>
      <c r="K46" s="8">
        <v>174.493</v>
      </c>
      <c r="L46" s="51">
        <v>0.881</v>
      </c>
      <c r="M46" s="36">
        <f>F46/$F$47</f>
        <v>0.019908432311214</v>
      </c>
      <c r="N46" s="16">
        <v>64.053</v>
      </c>
      <c r="O46" s="17">
        <v>516.431</v>
      </c>
      <c r="P46" s="59">
        <v>0.976</v>
      </c>
    </row>
    <row r="47" spans="1:23" customHeight="1" ht="22">
      <c r="B47" s="139"/>
      <c r="C47" s="88"/>
      <c r="D47" s="87" t="s">
        <v>39</v>
      </c>
      <c r="E47" s="28">
        <v>90350.981</v>
      </c>
      <c r="F47" s="28">
        <v>43063.662</v>
      </c>
      <c r="G47" s="54">
        <v>0.975</v>
      </c>
      <c r="H47" s="28">
        <v>91600.204</v>
      </c>
      <c r="I47" s="28">
        <v>43370.383</v>
      </c>
      <c r="J47" s="54">
        <v>0.941</v>
      </c>
      <c r="K47" s="28">
        <v>94736.702</v>
      </c>
      <c r="L47" s="54">
        <v>1.232</v>
      </c>
      <c r="M47" s="37">
        <f>SUM(M44:M46)</f>
        <v>1</v>
      </c>
      <c r="N47" s="43">
        <v>27641.913</v>
      </c>
      <c r="O47" s="28">
        <v>14167.16</v>
      </c>
      <c r="P47" s="65">
        <v>0.91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58904.696</v>
      </c>
      <c r="F51" s="108"/>
      <c r="G51" s="109">
        <v>407.432</v>
      </c>
      <c r="H51" s="110"/>
      <c r="I51" s="111">
        <v>14491.587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1915.398</v>
      </c>
      <c r="F52" s="114"/>
      <c r="G52" s="113">
        <v>95.165</v>
      </c>
      <c r="H52" s="114"/>
      <c r="I52" s="115">
        <v>1445.535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11002.189</v>
      </c>
      <c r="F53" s="114"/>
      <c r="G53" s="113">
        <v>20.012</v>
      </c>
      <c r="H53" s="114"/>
      <c r="I53" s="115">
        <v>220.761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21.705</v>
      </c>
      <c r="F54" s="121"/>
      <c r="G54" s="120">
        <v>1.458</v>
      </c>
      <c r="H54" s="121"/>
      <c r="I54" s="122">
        <v>74.138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71843.988</v>
      </c>
      <c r="F55" s="93"/>
      <c r="G55" s="92">
        <v>524.067</v>
      </c>
      <c r="H55" s="93"/>
      <c r="I55" s="94">
        <v>16232.021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2019.7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