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4" Type="http://schemas.openxmlformats.org/officeDocument/2006/relationships/custom-properties" Target="docProps/custom.xml"/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884" visibility="visible"/>
  </bookViews>
  <sheets>
    <sheet name="2020.7" sheetId="1" r:id="rId4"/>
  </sheets>
  <definedNames>
    <definedName name="_xlnm.Print_Area" localSheetId="0">'2020.7'!$A$1:$P$56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<sst xmlns="http://schemas.openxmlformats.org/spreadsheetml/2006/main" uniqueCount="52">
  <si>
    <t>July 2020 Machinery Tool Production Trends Report (Membership Statistics)</t>
  </si>
  <si>
    <t>1.Tools</t>
  </si>
  <si>
    <t>Units: Thousands of Units, Millions of Yen</t>
  </si>
  <si>
    <t>JTA Membership Statistics</t>
  </si>
  <si>
    <t>Category</t>
  </si>
  <si>
    <t>Production</t>
  </si>
  <si>
    <t>Sales</t>
  </si>
  <si>
    <t>End-of-month inventory</t>
  </si>
  <si>
    <t>Share of Production Value</t>
  </si>
  <si>
    <t>Export</t>
  </si>
  <si>
    <t>Quantity</t>
  </si>
  <si>
    <t>Amount</t>
  </si>
  <si>
    <t>Year-on-Year Comparison</t>
  </si>
  <si>
    <t>HSS</t>
  </si>
  <si>
    <t>Drill</t>
  </si>
  <si>
    <t>End Mill</t>
  </si>
  <si>
    <t>Milling Cutter</t>
  </si>
  <si>
    <t>Gear Cutter</t>
  </si>
  <si>
    <t>Broach</t>
  </si>
  <si>
    <t>Tap &amp; Die</t>
  </si>
  <si>
    <t>Single Point Tool</t>
  </si>
  <si>
    <t>-</t>
  </si>
  <si>
    <t>Reamer</t>
  </si>
  <si>
    <t>Saw Blade</t>
  </si>
  <si>
    <t>Wear Resistant Tool</t>
  </si>
  <si>
    <t>Total HSS Tools</t>
  </si>
  <si>
    <t>CC</t>
  </si>
  <si>
    <t>Saw Blade Cutter</t>
  </si>
  <si>
    <t>Insert</t>
  </si>
  <si>
    <t>Construction Tool</t>
  </si>
  <si>
    <t>Total Cemented Carbide Tools</t>
  </si>
  <si>
    <t>DIA・CBN</t>
  </si>
  <si>
    <t>Cutter</t>
  </si>
  <si>
    <t>Total Diamond &amp; CBN Tools</t>
  </si>
  <si>
    <t>Total by Tool</t>
  </si>
  <si>
    <t>Threading Tool</t>
  </si>
  <si>
    <t>Other Tools</t>
  </si>
  <si>
    <t>Tool Body Components</t>
  </si>
  <si>
    <t>Total Cutting Tools</t>
  </si>
  <si>
    <t>Total</t>
  </si>
  <si>
    <t>*HSS includes other special steels.</t>
  </si>
  <si>
    <t>2.Cemented Carbide Production</t>
  </si>
  <si>
    <t>Quantity
 (Thousands of Units)</t>
  </si>
  <si>
    <t>Weight (tonnes)</t>
  </si>
  <si>
    <t>Amount
 (Millions of Yen)</t>
  </si>
  <si>
    <t>For Cutting Tool</t>
  </si>
  <si>
    <t>For Wear and Corrosion Resistance Tool</t>
  </si>
  <si>
    <t>For Construction Tool</t>
  </si>
  <si>
    <t>Other</t>
  </si>
  <si>
    <t>Total Cemented Carbide</t>
  </si>
  <si>
    <t>update</t>
  </si>
  <si>
    <t>2024/11/28</t>
  </si>
</sst>
</file>

<file path=xl/styles.xml><?xml version="1.0" encoding="utf-8"?>
<styleSheet xmlns="http://schemas.openxmlformats.org/spreadsheetml/2006/main" xml:space="preserve">
  <numFmts count="4">
    <numFmt numFmtId="164" formatCode="#,##0_ ;[Red]\-#,##0\ "/>
    <numFmt numFmtId="165" formatCode="0.0%"/>
    <numFmt numFmtId="166" formatCode="#,##0.0_ ;[Red]\-#,##0.0\ "/>
    <numFmt numFmtId="167" formatCode="yyyy&quot;年&quot;m&quot;月&quot;d&quot;日&quot;;@"/>
  </numFmts>
  <fonts count="10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2"/>
      <color rgb="FF00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0"/>
      <i val="0"/>
      <strike val="0"/>
      <u val="none"/>
      <sz val="12"/>
      <color rgb="FF000000"/>
      <name val="ＭＳ Ｐ明朝"/>
    </font>
    <font>
      <b val="0"/>
      <i val="0"/>
      <strike val="0"/>
      <u val="none"/>
      <sz val="14"/>
      <color rgb="FF000000"/>
      <name val="ＭＳ Ｐゴシック"/>
    </font>
    <font>
      <b val="0"/>
      <i val="0"/>
      <strike val="0"/>
      <u val="none"/>
      <sz val="8"/>
      <color rgb="FF000000"/>
      <name val="ＭＳ Ｐゴシック"/>
    </font>
    <font>
      <b val="1"/>
      <i val="0"/>
      <strike val="0"/>
      <u val="none"/>
      <sz val="12"/>
      <color rgb="FF000000"/>
      <name val="ＭＳ Ｐゴシック"/>
    </font>
    <font>
      <b val="0"/>
      <i val="0"/>
      <strike val="0"/>
      <u val="none"/>
      <sz val="10"/>
      <color rgb="FF000000"/>
      <name val="ＭＳ Ｐ明朝"/>
    </font>
    <font>
      <b val="1"/>
      <i val="0"/>
      <strike val="0"/>
      <u val="none"/>
      <sz val="14"/>
      <color rgb="FF000000"/>
      <name val="ＭＳ Ｐゴシック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99"/>
        <bgColor rgb="FFFFFFFF"/>
      </patternFill>
    </fill>
    <fill>
      <patternFill patternType="solid">
        <fgColor rgb="FFB6DDE8"/>
        <bgColor rgb="FFFFFFFF"/>
      </patternFill>
    </fill>
    <fill>
      <patternFill patternType="solid">
        <fgColor rgb="FFCCECFF"/>
        <bgColor rgb="FFFFFFFF"/>
      </patternFill>
    </fill>
  </fills>
  <borders count="88">
    <border/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</border>
    <border>
      <left style="thin">
        <color rgb="FF000000"/>
      </left>
      <right style="thin">
        <color rgb="FF000000"/>
      </right>
    </border>
    <border>
      <left style="medium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</border>
    <border>
      <left style="thin">
        <color rgb="FF000000"/>
      </left>
      <right style="thin">
        <color rgb="FF000000"/>
      </right>
      <bottom style="hair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double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 style="double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double">
        <color rgb="FF000000"/>
      </bottom>
    </border>
    <border>
      <left style="medium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medium">
        <color rgb="FF000000"/>
      </top>
      <bottom style="hair">
        <color rgb="FF000000"/>
      </bottom>
    </border>
    <border>
      <left style="thin">
        <color rgb="FF000000"/>
      </left>
      <top style="hair">
        <color rgb="FF000000"/>
      </top>
      <bottom style="hair">
        <color rgb="FF000000"/>
      </bottom>
    </border>
    <border>
      <left style="thin">
        <color rgb="FF000000"/>
      </left>
      <top style="hair">
        <color rgb="FF000000"/>
      </top>
      <bottom style="thin">
        <color rgb="FF000000"/>
      </bottom>
    </border>
    <border>
      <left style="thin">
        <color rgb="FF000000"/>
      </left>
      <bottom style="hair">
        <color rgb="FF000000"/>
      </bottom>
    </border>
    <border>
      <left style="thin">
        <color rgb="FF000000"/>
      </left>
      <top style="double">
        <color rgb="FF000000"/>
      </top>
      <bottom style="hair">
        <color rgb="FF000000"/>
      </bottom>
    </border>
    <border>
      <left style="thin">
        <color rgb="FF000000"/>
      </left>
      <top style="hair">
        <color rgb="FF000000"/>
      </top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right style="medium">
        <color rgb="FF000000"/>
      </right>
    </border>
    <border>
      <left style="thin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double">
        <color rgb="FF000000"/>
      </top>
      <bottom style="hair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double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hair">
        <color rgb="FF000000"/>
      </top>
    </border>
    <border>
      <left style="medium">
        <color rgb="FF000000"/>
      </left>
      <right style="thin">
        <color rgb="FF000000"/>
      </right>
    </border>
    <border>
      <left style="medium">
        <color rgb="FF000000"/>
      </left>
      <right style="thin">
        <color rgb="FF000000"/>
      </right>
      <bottom style="hair">
        <color rgb="FF000000"/>
      </bottom>
    </border>
    <border>
      <left style="medium">
        <color rgb="FF000000"/>
      </left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left style="medium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thin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top style="hair">
        <color rgb="FF000000"/>
      </top>
      <bottom style="thin">
        <color rgb="FF000000"/>
      </bottom>
    </border>
    <border>
      <top style="hair">
        <color rgb="FF000000"/>
      </top>
      <bottom style="thin">
        <color rgb="FF000000"/>
      </bottom>
    </border>
    <border>
      <right style="thin">
        <color rgb="FF000000"/>
      </right>
      <top style="hair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hair">
        <color rgb="FF000000"/>
      </bottom>
    </border>
    <border>
      <left style="thin">
        <color rgb="FF000000"/>
      </left>
      <top style="medium">
        <color rgb="FF000000"/>
      </top>
    </border>
    <border>
      <right style="thin">
        <color rgb="FF000000"/>
      </righ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top style="medium">
        <color rgb="FF000000"/>
      </top>
      <bottom style="hair">
        <color rgb="FF000000"/>
      </bottom>
    </border>
    <border>
      <top style="medium">
        <color rgb="FF000000"/>
      </top>
      <bottom style="hair">
        <color rgb="FF000000"/>
      </bottom>
    </border>
    <border>
      <right style="medium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bottom style="double">
        <color rgb="FF000000"/>
      </bottom>
    </border>
    <border>
      <left style="medium">
        <color rgb="FF000000"/>
      </left>
      <top style="medium">
        <color rgb="FF000000"/>
      </top>
    </border>
    <border>
      <right style="thin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double">
        <color rgb="FF000000"/>
      </top>
    </border>
    <border>
      <left style="medium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bottom style="medium">
        <color rgb="FF000000"/>
      </bottom>
    </border>
  </borders>
  <cellStyleXfs count="1">
    <xf numFmtId="0" fontId="0" fillId="0" borderId="0"/>
  </cellStyleXfs>
  <cellXfs count="160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center" textRotation="0" wrapText="false" shrinkToFit="false"/>
    </xf>
    <xf xfId="0" fontId="1" numFmtId="38" fillId="0" borderId="0" applyFont="1" applyNumberFormat="1" applyFill="0" applyBorder="0" applyAlignment="1">
      <alignment horizontal="general" vertical="center" textRotation="0" wrapText="false" shrinkToFit="false"/>
    </xf>
    <xf xfId="0" fontId="1" numFmtId="0" fillId="0" borderId="0" applyFont="1" applyNumberFormat="0" applyFill="0" applyBorder="0" applyAlignment="1">
      <alignment horizontal="distributed" vertical="center" textRotation="0" wrapText="false" shrinkToFit="false"/>
    </xf>
    <xf xfId="0" fontId="1" numFmtId="164" fillId="2" borderId="1" applyFont="1" applyNumberFormat="1" applyFill="1" applyBorder="1" applyAlignment="1">
      <alignment horizontal="general" vertical="center" textRotation="0" wrapText="false" shrinkToFit="false"/>
    </xf>
    <xf xfId="0" fontId="1" numFmtId="164" fillId="0" borderId="2" applyFont="1" applyNumberFormat="1" applyFill="0" applyBorder="1" applyAlignment="1">
      <alignment horizontal="general" vertical="center" textRotation="0" wrapText="false" shrinkToFit="false"/>
    </xf>
    <xf xfId="0" fontId="1" numFmtId="164" fillId="0" borderId="3" applyFont="1" applyNumberFormat="1" applyFill="0" applyBorder="1" applyAlignment="1">
      <alignment horizontal="general" vertical="center" textRotation="0" wrapText="false" shrinkToFit="false"/>
    </xf>
    <xf xfId="0" fontId="1" numFmtId="164" fillId="0" borderId="4" applyFont="1" applyNumberFormat="1" applyFill="0" applyBorder="1" applyAlignment="1">
      <alignment horizontal="general" vertical="center" textRotation="0" wrapText="false" shrinkToFit="false"/>
    </xf>
    <xf xfId="0" fontId="1" numFmtId="164" fillId="0" borderId="5" applyFont="1" applyNumberFormat="1" applyFill="0" applyBorder="1" applyAlignment="1">
      <alignment horizontal="general" vertical="center" textRotation="0" wrapText="false" shrinkToFit="false"/>
    </xf>
    <xf xfId="0" fontId="1" numFmtId="164" fillId="0" borderId="6" applyFont="1" applyNumberFormat="1" applyFill="0" applyBorder="1" applyAlignment="1">
      <alignment horizontal="general" vertical="center" textRotation="0" wrapText="false" shrinkToFit="false"/>
    </xf>
    <xf xfId="0" fontId="1" numFmtId="164" fillId="3" borderId="7" applyFont="1" applyNumberFormat="1" applyFill="1" applyBorder="1" applyAlignment="1">
      <alignment horizontal="general" vertical="center" textRotation="0" wrapText="false" shrinkToFit="false"/>
    </xf>
    <xf xfId="0" fontId="1" numFmtId="164" fillId="3" borderId="8" applyFont="1" applyNumberFormat="1" applyFill="1" applyBorder="1" applyAlignment="1">
      <alignment horizontal="general" vertical="center" textRotation="0" wrapText="false" shrinkToFit="false"/>
    </xf>
    <xf xfId="0" fontId="1" numFmtId="164" fillId="0" borderId="9" applyFont="1" applyNumberFormat="1" applyFill="0" applyBorder="1" applyAlignment="1">
      <alignment horizontal="general" vertical="center" textRotation="0" wrapText="false" shrinkToFit="false"/>
    </xf>
    <xf xfId="0" fontId="1" numFmtId="164" fillId="0" borderId="10" applyFont="1" applyNumberFormat="1" applyFill="0" applyBorder="1" applyAlignment="1">
      <alignment horizontal="general" vertical="center" textRotation="0" wrapText="false" shrinkToFit="false"/>
    </xf>
    <xf xfId="0" fontId="1" numFmtId="164" fillId="2" borderId="11" applyFont="1" applyNumberFormat="1" applyFill="1" applyBorder="1" applyAlignment="1">
      <alignment horizontal="general" vertical="center" textRotation="0" wrapText="false" shrinkToFit="false"/>
    </xf>
    <xf xfId="0" fontId="1" numFmtId="0" fillId="2" borderId="11" applyFont="1" applyNumberFormat="0" applyFill="1" applyBorder="1" applyAlignment="1">
      <alignment horizontal="center" vertical="center" textRotation="0" wrapText="false" shrinkToFit="false"/>
    </xf>
    <xf xfId="0" fontId="1" numFmtId="164" fillId="0" borderId="12" applyFont="1" applyNumberFormat="1" applyFill="0" applyBorder="1" applyAlignment="1">
      <alignment horizontal="general" vertical="center" textRotation="0" wrapText="false" shrinkToFit="false"/>
    </xf>
    <xf xfId="0" fontId="1" numFmtId="164" fillId="0" borderId="13" applyFont="1" applyNumberFormat="1" applyFill="0" applyBorder="1" applyAlignment="1">
      <alignment horizontal="general" vertical="center" textRotation="0" wrapText="false" shrinkToFit="false"/>
    </xf>
    <xf xfId="0" fontId="1" numFmtId="164" fillId="0" borderId="14" applyFont="1" applyNumberFormat="1" applyFill="0" applyBorder="1" applyAlignment="1">
      <alignment horizontal="general" vertical="center" textRotation="0" wrapText="false" shrinkToFit="false"/>
    </xf>
    <xf xfId="0" fontId="1" numFmtId="38" fillId="0" borderId="0" applyFont="1" applyNumberFormat="1" applyFill="0" applyBorder="0" applyAlignment="1">
      <alignment horizontal="general" vertical="center" textRotation="0" wrapText="false" shrinkToFit="false"/>
    </xf>
    <xf xfId="0" fontId="1" numFmtId="0" fillId="2" borderId="11" applyFont="1" applyNumberFormat="0" applyFill="1" applyBorder="1" applyAlignment="1">
      <alignment horizontal="center" vertical="center" textRotation="0" wrapText="tru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1" numFmtId="38" fillId="4" borderId="15" applyFont="1" applyNumberFormat="1" applyFill="1" applyBorder="1" applyAlignment="1">
      <alignment horizontal="center" vertical="center" textRotation="0" wrapText="false" shrinkToFit="false"/>
    </xf>
    <xf xfId="0" fontId="1" numFmtId="38" fillId="4" borderId="16" applyFont="1" applyNumberFormat="1" applyFill="1" applyBorder="1" applyAlignment="1">
      <alignment horizontal="center" vertical="center" textRotation="0" wrapText="false" shrinkToFit="false"/>
    </xf>
    <xf xfId="0" fontId="1" numFmtId="38" fillId="0" borderId="17" applyFont="1" applyNumberFormat="1" applyFill="0" applyBorder="1" applyAlignment="1">
      <alignment horizontal="general" vertical="center" textRotation="0" wrapText="false" shrinkToFit="false"/>
    </xf>
    <xf xfId="0" fontId="1" numFmtId="38" fillId="0" borderId="18" applyFont="1" applyNumberFormat="1" applyFill="0" applyBorder="1" applyAlignment="1">
      <alignment horizontal="center" vertical="center" textRotation="0" wrapText="false" shrinkToFit="false"/>
    </xf>
    <xf xfId="0" fontId="1" numFmtId="165" fillId="0" borderId="0" applyFont="1" applyNumberFormat="1" applyFill="0" applyBorder="0" applyAlignment="1">
      <alignment horizontal="general" vertical="center" textRotation="0" wrapText="false" shrinkToFit="false"/>
    </xf>
    <xf xfId="0" fontId="1" numFmtId="9" fillId="0" borderId="0" applyFont="1" applyNumberFormat="1" applyFill="0" applyBorder="0" applyAlignment="1">
      <alignment horizontal="general" vertical="center" textRotation="0" wrapText="false" shrinkToFit="false"/>
    </xf>
    <xf xfId="0" fontId="1" numFmtId="164" fillId="2" borderId="19" applyFont="1" applyNumberFormat="1" applyFill="1" applyBorder="1" applyAlignment="1">
      <alignment horizontal="general" vertical="center" textRotation="0" wrapText="false" shrinkToFit="false"/>
    </xf>
    <xf xfId="0" fontId="1" numFmtId="38" fillId="4" borderId="19" applyFont="1" applyNumberFormat="1" applyFill="1" applyBorder="1" applyAlignment="1">
      <alignment horizontal="center" vertical="center" textRotation="0" wrapText="false" shrinkToFit="false"/>
    </xf>
    <xf xfId="0" fontId="1" numFmtId="165" fillId="0" borderId="20" applyFont="1" applyNumberFormat="1" applyFill="0" applyBorder="1" applyAlignment="1">
      <alignment horizontal="general" vertical="center" textRotation="0" wrapText="false" shrinkToFit="false"/>
    </xf>
    <xf xfId="0" fontId="1" numFmtId="165" fillId="0" borderId="21" applyFont="1" applyNumberFormat="1" applyFill="0" applyBorder="1" applyAlignment="1">
      <alignment horizontal="general" vertical="center" textRotation="0" wrapText="false" shrinkToFit="false"/>
    </xf>
    <xf xfId="0" fontId="1" numFmtId="165" fillId="0" borderId="22" applyFont="1" applyNumberFormat="1" applyFill="0" applyBorder="1" applyAlignment="1">
      <alignment horizontal="general" vertical="center" textRotation="0" wrapText="false" shrinkToFit="false"/>
    </xf>
    <xf xfId="0" fontId="1" numFmtId="165" fillId="2" borderId="23" applyFont="1" applyNumberFormat="1" applyFill="1" applyBorder="1" applyAlignment="1">
      <alignment horizontal="general" vertical="center" textRotation="0" wrapText="false" shrinkToFit="false"/>
    </xf>
    <xf xfId="0" fontId="1" numFmtId="165" fillId="0" borderId="24" applyFont="1" applyNumberFormat="1" applyFill="0" applyBorder="1" applyAlignment="1">
      <alignment horizontal="general" vertical="center" textRotation="0" wrapText="false" shrinkToFit="false"/>
    </xf>
    <xf xfId="0" fontId="1" numFmtId="165" fillId="0" borderId="23" applyFont="1" applyNumberFormat="1" applyFill="0" applyBorder="1" applyAlignment="1">
      <alignment horizontal="general" vertical="center" textRotation="0" wrapText="false" shrinkToFit="false"/>
    </xf>
    <xf xfId="0" fontId="1" numFmtId="165" fillId="0" borderId="25" applyFont="1" applyNumberFormat="1" applyFill="0" applyBorder="1" applyAlignment="1">
      <alignment horizontal="general" vertical="center" textRotation="0" wrapText="false" shrinkToFit="false"/>
    </xf>
    <xf xfId="0" fontId="1" numFmtId="165" fillId="2" borderId="26" applyFont="1" applyNumberFormat="1" applyFill="1" applyBorder="1" applyAlignment="1">
      <alignment horizontal="general" vertical="center" textRotation="0" wrapText="false" shrinkToFit="false"/>
    </xf>
    <xf xfId="0" fontId="1" numFmtId="164" fillId="2" borderId="16" applyFont="1" applyNumberFormat="1" applyFill="1" applyBorder="1" applyAlignment="1">
      <alignment horizontal="general" vertical="center" textRotation="0" wrapText="false" shrinkToFit="false"/>
    </xf>
    <xf xfId="0" fontId="1" numFmtId="164" fillId="0" borderId="27" applyFont="1" applyNumberFormat="1" applyFill="0" applyBorder="1" applyAlignment="1">
      <alignment horizontal="general" vertical="center" textRotation="0" wrapText="false" shrinkToFit="false"/>
    </xf>
    <xf xfId="0" fontId="1" numFmtId="164" fillId="0" borderId="28" applyFont="1" applyNumberFormat="1" applyFill="0" applyBorder="1" applyAlignment="1">
      <alignment horizontal="general" vertical="center" textRotation="0" wrapText="false" shrinkToFit="false"/>
    </xf>
    <xf xfId="0" fontId="1" numFmtId="164" fillId="2" borderId="15" applyFont="1" applyNumberFormat="1" applyFill="1" applyBorder="1" applyAlignment="1">
      <alignment horizontal="general" vertical="center" textRotation="0" wrapText="false" shrinkToFit="false"/>
    </xf>
    <xf xfId="0" fontId="1" numFmtId="164" fillId="0" borderId="29" applyFont="1" applyNumberFormat="1" applyFill="0" applyBorder="1" applyAlignment="1">
      <alignment horizontal="general" vertical="center" textRotation="0" wrapText="false" shrinkToFit="false"/>
    </xf>
    <xf xfId="0" fontId="1" numFmtId="164" fillId="2" borderId="30" applyFont="1" applyNumberFormat="1" applyFill="1" applyBorder="1" applyAlignment="1">
      <alignment horizontal="general" vertical="center" textRotation="0" wrapText="false" shrinkToFit="false"/>
    </xf>
    <xf xfId="0" fontId="1" numFmtId="38" fillId="0" borderId="31" applyFont="1" applyNumberFormat="1" applyFill="0" applyBorder="1" applyAlignment="1">
      <alignment horizontal="center" vertical="center" textRotation="0" wrapText="false" shrinkToFit="false"/>
    </xf>
    <xf xfId="0" fontId="1" numFmtId="165" fillId="0" borderId="14" applyFont="1" applyNumberFormat="1" applyFill="0" applyBorder="1" applyAlignment="1">
      <alignment horizontal="general" vertical="center" textRotation="0" wrapText="false" shrinkToFit="false"/>
    </xf>
    <xf xfId="0" fontId="1" numFmtId="165" fillId="0" borderId="4" applyFont="1" applyNumberFormat="1" applyFill="0" applyBorder="1" applyAlignment="1">
      <alignment horizontal="general" vertical="center" textRotation="0" wrapText="false" shrinkToFit="false"/>
    </xf>
    <xf xfId="0" fontId="1" numFmtId="165" fillId="0" borderId="13" applyFont="1" applyNumberFormat="1" applyFill="0" applyBorder="1" applyAlignment="1">
      <alignment horizontal="general" vertical="center" textRotation="0" wrapText="false" shrinkToFit="false"/>
    </xf>
    <xf xfId="0" fontId="1" numFmtId="165" fillId="2" borderId="1" applyFont="1" applyNumberFormat="1" applyFill="1" applyBorder="1" applyAlignment="1">
      <alignment horizontal="general" vertical="center" textRotation="0" wrapText="false" shrinkToFit="false"/>
    </xf>
    <xf xfId="0" fontId="1" numFmtId="165" fillId="0" borderId="10" applyFont="1" applyNumberFormat="1" applyFill="0" applyBorder="1" applyAlignment="1">
      <alignment horizontal="general" vertical="center" textRotation="0" wrapText="false" shrinkToFit="false"/>
    </xf>
    <xf xfId="0" fontId="1" numFmtId="165" fillId="0" borderId="6" applyFont="1" applyNumberFormat="1" applyFill="0" applyBorder="1" applyAlignment="1">
      <alignment horizontal="general" vertical="center" textRotation="0" wrapText="false" shrinkToFit="false"/>
    </xf>
    <xf xfId="0" fontId="1" numFmtId="165" fillId="0" borderId="5" applyFont="1" applyNumberFormat="1" applyFill="0" applyBorder="1" applyAlignment="1">
      <alignment horizontal="general" vertical="center" textRotation="0" wrapText="false" shrinkToFit="false"/>
    </xf>
    <xf xfId="0" fontId="1" numFmtId="165" fillId="0" borderId="2" applyFont="1" applyNumberFormat="1" applyFill="0" applyBorder="1" applyAlignment="1">
      <alignment horizontal="general" vertical="center" textRotation="0" wrapText="false" shrinkToFit="false"/>
    </xf>
    <xf xfId="0" fontId="1" numFmtId="165" fillId="3" borderId="8" applyFont="1" applyNumberFormat="1" applyFill="1" applyBorder="1" applyAlignment="1">
      <alignment horizontal="general" vertical="center" textRotation="0" wrapText="false" shrinkToFit="false"/>
    </xf>
    <xf xfId="0" fontId="1" numFmtId="165" fillId="2" borderId="19" applyFont="1" applyNumberFormat="1" applyFill="1" applyBorder="1" applyAlignment="1">
      <alignment horizontal="general" vertical="center" textRotation="0" wrapText="false" shrinkToFit="false"/>
    </xf>
    <xf xfId="0" fontId="1" numFmtId="165" fillId="0" borderId="0" applyFont="1" applyNumberFormat="1" applyFill="0" applyBorder="0" applyAlignment="1">
      <alignment horizontal="general" vertical="center" textRotation="0" wrapText="false" shrinkToFit="false"/>
    </xf>
    <xf xfId="0" fontId="2" numFmtId="165" fillId="4" borderId="19" applyFont="1" applyNumberFormat="1" applyFill="1" applyBorder="1" applyAlignment="1">
      <alignment horizontal="center" vertical="center" textRotation="0" wrapText="false" shrinkToFit="false"/>
    </xf>
    <xf xfId="0" fontId="1" numFmtId="165" fillId="0" borderId="32" applyFont="1" applyNumberFormat="1" applyFill="0" applyBorder="1" applyAlignment="1">
      <alignment horizontal="general" vertical="center" textRotation="0" wrapText="false" shrinkToFit="false"/>
    </xf>
    <xf xfId="0" fontId="1" numFmtId="165" fillId="0" borderId="33" applyFont="1" applyNumberFormat="1" applyFill="0" applyBorder="1" applyAlignment="1">
      <alignment horizontal="general" vertical="center" textRotation="0" wrapText="false" shrinkToFit="false"/>
    </xf>
    <xf xfId="0" fontId="1" numFmtId="165" fillId="0" borderId="34" applyFont="1" applyNumberFormat="1" applyFill="0" applyBorder="1" applyAlignment="1">
      <alignment horizontal="general" vertical="center" textRotation="0" wrapText="false" shrinkToFit="false"/>
    </xf>
    <xf xfId="0" fontId="1" numFmtId="165" fillId="2" borderId="35" applyFont="1" applyNumberFormat="1" applyFill="1" applyBorder="1" applyAlignment="1">
      <alignment horizontal="general" vertical="center" textRotation="0" wrapText="false" shrinkToFit="false"/>
    </xf>
    <xf xfId="0" fontId="1" numFmtId="165" fillId="0" borderId="36" applyFont="1" applyNumberFormat="1" applyFill="0" applyBorder="1" applyAlignment="1">
      <alignment horizontal="general" vertical="center" textRotation="0" wrapText="false" shrinkToFit="false"/>
    </xf>
    <xf xfId="0" fontId="1" numFmtId="165" fillId="2" borderId="37" applyFont="1" applyNumberFormat="1" applyFill="1" applyBorder="1" applyAlignment="1">
      <alignment horizontal="general" vertical="center" textRotation="0" wrapText="false" shrinkToFit="false"/>
    </xf>
    <xf xfId="0" fontId="1" numFmtId="165" fillId="3" borderId="38" applyFont="1" applyNumberFormat="1" applyFill="1" applyBorder="1" applyAlignment="1">
      <alignment horizontal="general" vertical="center" textRotation="0" wrapText="false" shrinkToFit="false"/>
    </xf>
    <xf xfId="0" fontId="1" numFmtId="165" fillId="0" borderId="39" applyFont="1" applyNumberFormat="1" applyFill="0" applyBorder="1" applyAlignment="1">
      <alignment horizontal="general" vertical="center" textRotation="0" wrapText="false" shrinkToFit="false"/>
    </xf>
    <xf xfId="0" fontId="1" numFmtId="165" fillId="2" borderId="40" applyFont="1" applyNumberFormat="1" applyFill="1" applyBorder="1" applyAlignment="1">
      <alignment horizontal="general" vertical="center" textRotation="0" wrapText="false" shrinkToFit="false"/>
    </xf>
    <xf xfId="0" fontId="1" numFmtId="165" fillId="3" borderId="41" applyFont="1" applyNumberFormat="1" applyFill="1" applyBorder="1" applyAlignment="1">
      <alignment horizontal="general" vertical="center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255" wrapText="false" shrinkToFit="false"/>
    </xf>
    <xf xfId="0" fontId="1" numFmtId="165" fillId="0" borderId="33" applyFont="1" applyNumberFormat="1" applyFill="0" applyBorder="1" applyAlignment="1">
      <alignment horizontal="center" vertical="center" textRotation="0" wrapText="false" shrinkToFit="false"/>
    </xf>
    <xf xfId="0" fontId="1" numFmtId="166" fillId="0" borderId="4" applyFont="1" applyNumberFormat="1" applyFill="0" applyBorder="1" applyAlignment="1">
      <alignment horizontal="general" vertical="center" textRotation="0" wrapText="false" shrinkToFit="false"/>
    </xf>
    <xf xfId="0" fontId="1" numFmtId="166" fillId="0" borderId="3" applyFont="1" applyNumberFormat="1" applyFill="0" applyBorder="1" applyAlignment="1">
      <alignment horizontal="general" vertical="center" textRotation="0" wrapText="false" shrinkToFit="false"/>
    </xf>
    <xf xfId="0" fontId="1" numFmtId="164" fillId="0" borderId="3" applyFont="1" applyNumberFormat="1" applyFill="0" applyBorder="1" applyAlignment="1">
      <alignment horizontal="general" vertical="center" textRotation="0" wrapText="false" shrinkToFit="false"/>
    </xf>
    <xf xfId="0" fontId="1" numFmtId="164" fillId="0" borderId="13" applyFont="1" applyNumberFormat="1" applyFill="0" applyBorder="1" applyAlignment="1">
      <alignment horizontal="general" vertical="center" textRotation="0" wrapText="false" shrinkToFit="false"/>
    </xf>
    <xf xfId="0" fontId="1" numFmtId="164" fillId="0" borderId="4" applyFont="1" applyNumberFormat="1" applyFill="0" applyBorder="1" applyAlignment="1">
      <alignment horizontal="general" vertical="center" textRotation="0" wrapText="false" shrinkToFit="false"/>
    </xf>
    <xf xfId="0" fontId="1" numFmtId="165" fillId="0" borderId="4" applyFont="1" applyNumberFormat="1" applyFill="0" applyBorder="1" applyAlignment="1">
      <alignment horizontal="general" vertical="center" textRotation="0" wrapText="false" shrinkToFit="false"/>
    </xf>
    <xf xfId="0" fontId="3" numFmtId="38" fillId="0" borderId="17" applyFont="1" applyNumberFormat="1" applyFill="0" applyBorder="1" applyAlignment="1">
      <alignment horizontal="right" vertical="center" textRotation="0" wrapText="false" shrinkToFit="false"/>
    </xf>
    <xf xfId="0" fontId="3" numFmtId="38" fillId="0" borderId="17" applyFont="1" applyNumberFormat="1" applyFill="0" applyBorder="1" applyAlignment="1">
      <alignment horizontal="general" vertical="center" textRotation="0" wrapText="false" shrinkToFit="false"/>
    </xf>
    <xf xfId="0" fontId="4" numFmtId="0" fillId="0" borderId="3" applyFont="1" applyNumberFormat="0" applyFill="0" applyBorder="1" applyAlignment="1">
      <alignment horizontal="left" vertical="center" textRotation="0" wrapText="false" shrinkToFit="false"/>
    </xf>
    <xf xfId="0" fontId="4" numFmtId="0" fillId="0" borderId="12" applyFont="1" applyNumberFormat="0" applyFill="0" applyBorder="1" applyAlignment="1">
      <alignment horizontal="left" vertical="center" textRotation="0" wrapText="false" shrinkToFit="false"/>
    </xf>
    <xf xfId="0" fontId="4" numFmtId="0" fillId="0" borderId="9" applyFont="1" applyNumberFormat="0" applyFill="0" applyBorder="1" applyAlignment="1">
      <alignment horizontal="left" vertical="center" textRotation="0" wrapText="false" shrinkToFit="false"/>
    </xf>
    <xf xfId="0" fontId="4" numFmtId="0" fillId="0" borderId="9" applyFont="1" applyNumberFormat="0" applyFill="0" applyBorder="1" applyAlignment="1">
      <alignment horizontal="general" vertical="center" textRotation="0" wrapText="false" shrinkToFit="false"/>
    </xf>
    <xf xfId="0" fontId="4" numFmtId="0" fillId="0" borderId="3" applyFont="1" applyNumberFormat="0" applyFill="0" applyBorder="1" applyAlignment="1">
      <alignment horizontal="general" vertical="center" textRotation="0" wrapText="false" shrinkToFit="false"/>
    </xf>
    <xf xfId="0" fontId="4" numFmtId="0" fillId="0" borderId="12" applyFont="1" applyNumberFormat="0" applyFill="0" applyBorder="1" applyAlignment="1">
      <alignment horizontal="general" vertical="center" textRotation="0" wrapText="false" shrinkToFit="false"/>
    </xf>
    <xf xfId="0" fontId="4" numFmtId="0" fillId="0" borderId="42" applyFont="1" applyNumberFormat="0" applyFill="0" applyBorder="1" applyAlignment="1">
      <alignment horizontal="general" vertical="center" textRotation="0" wrapText="false" shrinkToFit="false"/>
    </xf>
    <xf xfId="0" fontId="4" numFmtId="0" fillId="0" borderId="43" applyFont="1" applyNumberFormat="0" applyFill="0" applyBorder="1" applyAlignment="1">
      <alignment horizontal="general" vertical="center" textRotation="0" wrapText="false" shrinkToFit="false"/>
    </xf>
    <xf xfId="0" fontId="4" numFmtId="0" fillId="3" borderId="7" applyFont="1" applyNumberFormat="0" applyFill="1" applyBorder="1" applyAlignment="1">
      <alignment horizontal="general" vertical="center" textRotation="0" wrapText="false" shrinkToFit="false"/>
    </xf>
    <xf xfId="0" fontId="4" numFmtId="0" fillId="0" borderId="44" applyFont="1" applyNumberFormat="0" applyFill="0" applyBorder="1" applyAlignment="1">
      <alignment horizontal="general" vertical="center" textRotation="0" wrapText="false" shrinkToFit="false"/>
    </xf>
    <xf xfId="0" fontId="1" numFmtId="0" fillId="2" borderId="30" applyFont="1" applyNumberFormat="0" applyFill="1" applyBorder="1" applyAlignment="1">
      <alignment horizontal="center" vertical="center" textRotation="0" wrapText="false" shrinkToFit="false"/>
    </xf>
    <xf xfId="0" fontId="5" numFmtId="0" fillId="4" borderId="45" applyFont="1" applyNumberFormat="0" applyFill="1" applyBorder="1" applyAlignment="1">
      <alignment horizontal="center" vertical="center" textRotation="255" wrapText="false" shrinkToFit="false"/>
    </xf>
    <xf xfId="0" fontId="4" numFmtId="0" fillId="0" borderId="44" applyFont="1" applyNumberFormat="0" applyFill="0" applyBorder="1" applyAlignment="1">
      <alignment horizontal="left" vertical="center" textRotation="0" wrapText="false" shrinkToFit="false"/>
    </xf>
    <xf xfId="0" fontId="6" numFmtId="165" fillId="4" borderId="16" applyFont="1" applyNumberFormat="1" applyFill="1" applyBorder="1" applyAlignment="1">
      <alignment horizontal="center" vertical="center" textRotation="0" wrapText="true" shrinkToFit="false"/>
    </xf>
    <xf xfId="0" fontId="6" numFmtId="165" fillId="4" borderId="35" applyFont="1" applyNumberFormat="1" applyFill="1" applyBorder="1" applyAlignment="1">
      <alignment horizontal="center" vertical="center" textRotation="0" wrapText="true" shrinkToFit="false"/>
    </xf>
    <xf xfId="0" fontId="1" numFmtId="164" fillId="2" borderId="26" applyFont="1" applyNumberFormat="1" applyFill="1" applyBorder="1" applyAlignment="1">
      <alignment horizontal="right" vertical="center" textRotation="0" wrapText="true" shrinkToFit="false"/>
    </xf>
    <xf xfId="0" fontId="1" numFmtId="164" fillId="2" borderId="46" applyFont="1" applyNumberFormat="1" applyFill="1" applyBorder="1" applyAlignment="1">
      <alignment horizontal="right" vertical="center" textRotation="0" wrapText="true" shrinkToFit="false"/>
    </xf>
    <xf xfId="0" fontId="1" numFmtId="164" fillId="2" borderId="26" applyFont="1" applyNumberFormat="1" applyFill="1" applyBorder="1" applyAlignment="1">
      <alignment horizontal="right" vertical="center" textRotation="0" wrapText="true" shrinkToFit="false"/>
    </xf>
    <xf xfId="0" fontId="1" numFmtId="164" fillId="2" borderId="47" applyFont="1" applyNumberFormat="1" applyFill="1" applyBorder="1" applyAlignment="1">
      <alignment horizontal="right" vertical="center" textRotation="0" wrapText="true" shrinkToFit="false"/>
    </xf>
    <xf xfId="0" fontId="7" numFmtId="167" fillId="0" borderId="48" applyFont="1" applyNumberFormat="1" applyFill="0" applyBorder="1" applyAlignment="1">
      <alignment horizontal="center" vertical="center" textRotation="0" wrapText="false" shrinkToFit="false"/>
    </xf>
    <xf xfId="0" fontId="7" numFmtId="167" fillId="0" borderId="49" applyFont="1" applyNumberFormat="1" applyFill="0" applyBorder="1" applyAlignment="1">
      <alignment horizontal="center" vertical="center" textRotation="0" wrapText="false" shrinkToFit="false"/>
    </xf>
    <xf xfId="0" fontId="4" numFmtId="0" fillId="2" borderId="50" applyFont="1" applyNumberFormat="0" applyFill="1" applyBorder="1" applyAlignment="1">
      <alignment horizontal="center" vertical="center" textRotation="0" wrapText="true" shrinkToFit="false"/>
    </xf>
    <xf xfId="0" fontId="4" numFmtId="0" fillId="2" borderId="51" applyFont="1" applyNumberFormat="0" applyFill="1" applyBorder="1" applyAlignment="1">
      <alignment horizontal="center" vertical="center" textRotation="0" wrapText="true" shrinkToFit="false"/>
    </xf>
    <xf xfId="0" fontId="4" numFmtId="0" fillId="2" borderId="46" applyFont="1" applyNumberFormat="0" applyFill="1" applyBorder="1" applyAlignment="1">
      <alignment horizontal="center" vertical="center" textRotation="0" wrapText="true" shrinkToFit="false"/>
    </xf>
    <xf xfId="0" fontId="4" numFmtId="0" fillId="0" borderId="52" applyFont="1" applyNumberFormat="0" applyFill="0" applyBorder="1" applyAlignment="1">
      <alignment horizontal="left" vertical="center" textRotation="0" wrapText="true" shrinkToFit="false"/>
    </xf>
    <xf xfId="0" fontId="4" numFmtId="0" fillId="0" borderId="53" applyFont="1" applyNumberFormat="0" applyFill="0" applyBorder="1" applyAlignment="1">
      <alignment horizontal="left" vertical="center" textRotation="0" wrapText="true" shrinkToFit="false"/>
    </xf>
    <xf xfId="0" fontId="4" numFmtId="0" fillId="0" borderId="54" applyFont="1" applyNumberFormat="0" applyFill="0" applyBorder="1" applyAlignment="1">
      <alignment horizontal="left" vertical="center" textRotation="0" wrapText="true" shrinkToFit="false"/>
    </xf>
    <xf xfId="0" fontId="4" numFmtId="0" fillId="0" borderId="55" applyFont="1" applyNumberFormat="0" applyFill="0" applyBorder="1" applyAlignment="1">
      <alignment horizontal="center" vertical="center" textRotation="0" wrapText="true" shrinkToFit="false"/>
    </xf>
    <xf xfId="0" fontId="4" numFmtId="0" fillId="0" borderId="56" applyFont="1" applyNumberFormat="0" applyFill="0" applyBorder="1" applyAlignment="1">
      <alignment horizontal="center" vertical="center" textRotation="0" wrapText="true" shrinkToFit="false"/>
    </xf>
    <xf xfId="0" fontId="4" numFmtId="0" fillId="0" borderId="57" applyFont="1" applyNumberFormat="0" applyFill="0" applyBorder="1" applyAlignment="1">
      <alignment horizontal="center" vertical="center" textRotation="0" wrapText="true" shrinkToFit="false"/>
    </xf>
    <xf xfId="0" fontId="1" numFmtId="164" fillId="0" borderId="20" applyFont="1" applyNumberFormat="1" applyFill="0" applyBorder="1" applyAlignment="1">
      <alignment horizontal="right" vertical="center" textRotation="0" wrapText="true" shrinkToFit="false"/>
    </xf>
    <xf xfId="0" fontId="1" numFmtId="164" fillId="0" borderId="58" applyFont="1" applyNumberFormat="1" applyFill="0" applyBorder="1" applyAlignment="1">
      <alignment horizontal="right" vertical="center" textRotation="0" wrapText="true" shrinkToFit="false"/>
    </xf>
    <xf xfId="0" fontId="1" numFmtId="164" fillId="0" borderId="59" applyFont="1" applyNumberFormat="1" applyFill="0" applyBorder="1" applyAlignment="1">
      <alignment horizontal="right" vertical="center" textRotation="0" wrapText="true" shrinkToFit="false"/>
    </xf>
    <xf xfId="0" fontId="1" numFmtId="164" fillId="0" borderId="60" applyFont="1" applyNumberFormat="1" applyFill="0" applyBorder="1" applyAlignment="1">
      <alignment horizontal="right" vertical="center" textRotation="0" wrapText="true" shrinkToFit="false"/>
    </xf>
    <xf xfId="0" fontId="1" numFmtId="164" fillId="0" borderId="61" applyFont="1" applyNumberFormat="1" applyFill="0" applyBorder="1" applyAlignment="1">
      <alignment horizontal="right" vertical="center" textRotation="0" wrapText="true" shrinkToFit="false"/>
    </xf>
    <xf xfId="0" fontId="1" numFmtId="164" fillId="0" borderId="62" applyFont="1" applyNumberFormat="1" applyFill="0" applyBorder="1" applyAlignment="1">
      <alignment horizontal="right" vertical="center" textRotation="0" wrapText="true" shrinkToFit="false"/>
    </xf>
    <xf xfId="0" fontId="1" numFmtId="164" fillId="0" borderId="21" applyFont="1" applyNumberFormat="1" applyFill="0" applyBorder="1" applyAlignment="1">
      <alignment horizontal="right" vertical="center" textRotation="0" wrapText="true" shrinkToFit="false"/>
    </xf>
    <xf xfId="0" fontId="1" numFmtId="164" fillId="0" borderId="54" applyFont="1" applyNumberFormat="1" applyFill="0" applyBorder="1" applyAlignment="1">
      <alignment horizontal="right" vertical="center" textRotation="0" wrapText="true" shrinkToFit="false"/>
    </xf>
    <xf xfId="0" fontId="1" numFmtId="164" fillId="0" borderId="21" applyFont="1" applyNumberFormat="1" applyFill="0" applyBorder="1" applyAlignment="1">
      <alignment horizontal="right" vertical="center" textRotation="0" wrapText="true" shrinkToFit="false"/>
    </xf>
    <xf xfId="0" fontId="1" numFmtId="164" fillId="0" borderId="63" applyFont="1" applyNumberFormat="1" applyFill="0" applyBorder="1" applyAlignment="1">
      <alignment horizontal="right" vertical="center" textRotation="0" wrapText="true" shrinkToFit="false"/>
    </xf>
    <xf xfId="0" fontId="4" numFmtId="0" fillId="0" borderId="64" applyFont="1" applyNumberFormat="0" applyFill="0" applyBorder="1" applyAlignment="1">
      <alignment horizontal="left" vertical="center" textRotation="0" wrapText="true" shrinkToFit="false"/>
    </xf>
    <xf xfId="0" fontId="4" numFmtId="0" fillId="0" borderId="65" applyFont="1" applyNumberFormat="0" applyFill="0" applyBorder="1" applyAlignment="1">
      <alignment horizontal="left" vertical="center" textRotation="0" wrapText="true" shrinkToFit="false"/>
    </xf>
    <xf xfId="0" fontId="4" numFmtId="0" fillId="0" borderId="58" applyFont="1" applyNumberFormat="0" applyFill="0" applyBorder="1" applyAlignment="1">
      <alignment horizontal="left" vertical="center" textRotation="0" wrapText="true" shrinkToFit="false"/>
    </xf>
    <xf xfId="0" fontId="1" numFmtId="164" fillId="0" borderId="22" applyFont="1" applyNumberFormat="1" applyFill="0" applyBorder="1" applyAlignment="1">
      <alignment horizontal="right" vertical="center" textRotation="0" wrapText="true" shrinkToFit="false"/>
    </xf>
    <xf xfId="0" fontId="1" numFmtId="164" fillId="0" borderId="57" applyFont="1" applyNumberFormat="1" applyFill="0" applyBorder="1" applyAlignment="1">
      <alignment horizontal="right" vertical="center" textRotation="0" wrapText="true" shrinkToFit="false"/>
    </xf>
    <xf xfId="0" fontId="1" numFmtId="164" fillId="0" borderId="22" applyFont="1" applyNumberFormat="1" applyFill="0" applyBorder="1" applyAlignment="1">
      <alignment horizontal="right" vertical="center" textRotation="0" wrapText="true" shrinkToFit="false"/>
    </xf>
    <xf xfId="0" fontId="1" numFmtId="164" fillId="0" borderId="66" applyFont="1" applyNumberFormat="1" applyFill="0" applyBorder="1" applyAlignment="1">
      <alignment horizontal="right" vertical="center" textRotation="0" wrapText="tru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4" numFmtId="164" fillId="0" borderId="0" applyFont="1" applyNumberFormat="1" applyFill="0" applyBorder="0" applyAlignment="1">
      <alignment horizontal="center" vertical="center" textRotation="0" wrapText="false" shrinkToFit="false"/>
    </xf>
    <xf xfId="0" fontId="8" numFmtId="164" fillId="0" borderId="0" applyFont="1" applyNumberFormat="1" applyFill="0" applyBorder="0" applyAlignment="1">
      <alignment horizontal="center" vertical="center" textRotation="0" wrapText="false" shrinkToFit="false"/>
    </xf>
    <xf xfId="0" fontId="8" numFmtId="164" fillId="3" borderId="67" applyFont="1" applyNumberFormat="1" applyFill="1" applyBorder="1" applyAlignment="1">
      <alignment horizontal="center" vertical="center" textRotation="0" wrapText="true" shrinkToFit="false"/>
    </xf>
    <xf xfId="0" fontId="8" numFmtId="164" fillId="3" borderId="68" applyFont="1" applyNumberFormat="1" applyFill="1" applyBorder="1" applyAlignment="1">
      <alignment horizontal="center" vertical="center" textRotation="0" wrapText="true" shrinkToFit="false"/>
    </xf>
    <xf xfId="0" fontId="4" numFmtId="164" fillId="3" borderId="67" applyFont="1" applyNumberFormat="1" applyFill="1" applyBorder="1" applyAlignment="1">
      <alignment horizontal="center" vertical="center" textRotation="0" wrapText="true" shrinkToFit="false"/>
    </xf>
    <xf xfId="0" fontId="4" numFmtId="164" fillId="3" borderId="68" applyFont="1" applyNumberFormat="1" applyFill="1" applyBorder="1" applyAlignment="1">
      <alignment horizontal="center" vertical="center" textRotation="0" wrapText="true" shrinkToFit="false"/>
    </xf>
    <xf xfId="0" fontId="4" numFmtId="164" fillId="3" borderId="69" applyFont="1" applyNumberFormat="1" applyFill="1" applyBorder="1" applyAlignment="1">
      <alignment horizontal="center" vertical="center" textRotation="0" wrapText="true" shrinkToFit="false"/>
    </xf>
    <xf xfId="0" fontId="1" numFmtId="0" fillId="3" borderId="70" applyFont="1" applyNumberFormat="0" applyFill="1" applyBorder="1" applyAlignment="1">
      <alignment horizontal="center" vertical="center" textRotation="0" wrapText="true" shrinkToFit="false"/>
    </xf>
    <xf xfId="0" fontId="1" numFmtId="0" fillId="3" borderId="71" applyFont="1" applyNumberFormat="0" applyFill="1" applyBorder="1" applyAlignment="1">
      <alignment horizontal="center" vertical="center" textRotation="0" wrapText="true" shrinkToFit="false"/>
    </xf>
    <xf xfId="0" fontId="1" numFmtId="0" fillId="3" borderId="68" applyFont="1" applyNumberFormat="0" applyFill="1" applyBorder="1" applyAlignment="1">
      <alignment horizontal="center" vertical="center" textRotation="0" wrapText="true" shrinkToFit="false"/>
    </xf>
    <xf xfId="0" fontId="9" numFmtId="38" fillId="0" borderId="0" applyFont="1" applyNumberFormat="1" applyFill="0" applyBorder="0" applyAlignment="1">
      <alignment horizontal="center" vertical="center" textRotation="0" wrapText="false" shrinkToFit="false"/>
    </xf>
    <xf xfId="0" fontId="1" numFmtId="0" fillId="0" borderId="17" applyFont="1" applyNumberFormat="0" applyFill="0" applyBorder="1" applyAlignment="1">
      <alignment horizontal="left" vertical="center" textRotation="0" wrapText="false" shrinkToFit="false"/>
    </xf>
    <xf xfId="0" fontId="5" numFmtId="0" fillId="4" borderId="72" applyFont="1" applyNumberFormat="0" applyFill="1" applyBorder="1" applyAlignment="1">
      <alignment horizontal="center" vertical="center" textRotation="255" wrapText="false" shrinkToFit="false"/>
    </xf>
    <xf xfId="0" fontId="5" numFmtId="0" fillId="4" borderId="73" applyFont="1" applyNumberFormat="0" applyFill="1" applyBorder="1" applyAlignment="1">
      <alignment horizontal="center" vertical="center" textRotation="255" wrapText="false" shrinkToFit="false"/>
    </xf>
    <xf xfId="0" fontId="5" numFmtId="0" fillId="4" borderId="74" applyFont="1" applyNumberFormat="0" applyFill="1" applyBorder="1" applyAlignment="1">
      <alignment horizontal="center" vertical="center" textRotation="255" wrapText="false" shrinkToFit="false"/>
    </xf>
    <xf xfId="0" fontId="1" numFmtId="38" fillId="4" borderId="75" applyFont="1" applyNumberFormat="1" applyFill="1" applyBorder="1" applyAlignment="1">
      <alignment horizontal="center" vertical="center" textRotation="0" wrapText="false" shrinkToFit="false"/>
    </xf>
    <xf xfId="0" fontId="1" numFmtId="38" fillId="4" borderId="76" applyFont="1" applyNumberFormat="1" applyFill="1" applyBorder="1" applyAlignment="1">
      <alignment horizontal="center" vertical="center" textRotation="0" wrapText="false" shrinkToFit="false"/>
    </xf>
    <xf xfId="0" fontId="1" numFmtId="38" fillId="4" borderId="77" applyFont="1" applyNumberFormat="1" applyFill="1" applyBorder="1" applyAlignment="1">
      <alignment horizontal="center" vertical="center" textRotation="0" wrapText="false" shrinkToFit="false"/>
    </xf>
    <xf xfId="0" fontId="1" numFmtId="38" fillId="4" borderId="59" applyFont="1" applyNumberFormat="1" applyFill="1" applyBorder="1" applyAlignment="1">
      <alignment horizontal="center" vertical="center" textRotation="0" wrapText="true" shrinkToFit="false"/>
    </xf>
    <xf xfId="0" fontId="1" numFmtId="38" fillId="4" borderId="60" applyFont="1" applyNumberFormat="1" applyFill="1" applyBorder="1" applyAlignment="1">
      <alignment horizontal="center" vertical="center" textRotation="0" wrapText="true" shrinkToFit="false"/>
    </xf>
    <xf xfId="0" fontId="1" numFmtId="38" fillId="4" borderId="78" applyFont="1" applyNumberFormat="1" applyFill="1" applyBorder="1" applyAlignment="1">
      <alignment horizontal="center" vertical="center" textRotation="0" wrapText="false" shrinkToFit="false"/>
    </xf>
    <xf xfId="0" fontId="1" numFmtId="38" fillId="4" borderId="79" applyFont="1" applyNumberFormat="1" applyFill="1" applyBorder="1" applyAlignment="1">
      <alignment horizontal="center" vertical="center" textRotation="0" wrapText="false" shrinkToFit="false"/>
    </xf>
    <xf xfId="0" fontId="1" numFmtId="38" fillId="4" borderId="80" applyFont="1" applyNumberFormat="1" applyFill="1" applyBorder="1" applyAlignment="1">
      <alignment horizontal="center" vertical="center" textRotation="0" wrapText="false" shrinkToFit="false"/>
    </xf>
    <xf xfId="0" fontId="5" numFmtId="0" fillId="4" borderId="81" applyFont="1" applyNumberFormat="0" applyFill="1" applyBorder="1" applyAlignment="1">
      <alignment horizontal="center" vertical="center" textRotation="255" wrapText="false" shrinkToFit="false"/>
    </xf>
    <xf xfId="0" fontId="1" numFmtId="0" fillId="4" borderId="82" applyFont="1" applyNumberFormat="0" applyFill="1" applyBorder="1" applyAlignment="1">
      <alignment horizontal="center" vertical="center" textRotation="0" wrapText="false" shrinkToFit="false"/>
    </xf>
    <xf xfId="0" fontId="1" numFmtId="0" fillId="4" borderId="60" applyFont="1" applyNumberFormat="0" applyFill="1" applyBorder="1" applyAlignment="1">
      <alignment horizontal="center" vertical="center" textRotation="0" wrapText="false" shrinkToFit="false"/>
    </xf>
    <xf xfId="0" fontId="1" numFmtId="0" fillId="4" borderId="45" applyFont="1" applyNumberFormat="0" applyFill="1" applyBorder="1" applyAlignment="1">
      <alignment horizontal="center" vertical="center" textRotation="0" wrapText="false" shrinkToFit="false"/>
    </xf>
    <xf xfId="0" fontId="1" numFmtId="0" fillId="4" borderId="83" applyFont="1" applyNumberFormat="0" applyFill="1" applyBorder="1" applyAlignment="1">
      <alignment horizontal="center" vertical="center" textRotation="0" wrapText="false" shrinkToFit="false"/>
    </xf>
    <xf xfId="0" fontId="5" numFmtId="0" fillId="4" borderId="84" applyFont="1" applyNumberFormat="0" applyFill="1" applyBorder="1" applyAlignment="1">
      <alignment horizontal="center" vertical="center" textRotation="255" wrapText="false" shrinkToFit="false"/>
    </xf>
    <xf xfId="0" fontId="1" numFmtId="0" fillId="4" borderId="84" applyFont="1" applyNumberFormat="0" applyFill="1" applyBorder="1" applyAlignment="1">
      <alignment horizontal="center" vertical="center" textRotation="255" wrapText="false" shrinkToFit="false"/>
    </xf>
    <xf xfId="0" fontId="1" numFmtId="0" fillId="4" borderId="73" applyFont="1" applyNumberFormat="0" applyFill="1" applyBorder="1" applyAlignment="1">
      <alignment horizontal="center" vertical="center" textRotation="255" wrapText="false" shrinkToFit="false"/>
    </xf>
    <xf xfId="0" fontId="1" numFmtId="0" fillId="4" borderId="81" applyFont="1" applyNumberFormat="0" applyFill="1" applyBorder="1" applyAlignment="1">
      <alignment horizontal="center" vertical="center" textRotation="255" wrapText="false" shrinkToFit="false"/>
    </xf>
    <xf xfId="0" fontId="5" numFmtId="0" fillId="4" borderId="85" applyFont="1" applyNumberFormat="0" applyFill="1" applyBorder="1" applyAlignment="1">
      <alignment horizontal="center" vertical="center" textRotation="255" wrapText="false" shrinkToFit="false"/>
    </xf>
    <xf xfId="0" fontId="1" numFmtId="38" fillId="4" borderId="86" applyFont="1" applyNumberFormat="1" applyFill="1" applyBorder="1" applyAlignment="1">
      <alignment horizontal="center" vertical="center" textRotation="0" wrapText="true" shrinkToFit="false"/>
    </xf>
    <xf xfId="0" fontId="1" numFmtId="38" fillId="4" borderId="87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W56"/>
  <sheetViews>
    <sheetView tabSelected="1" workbookViewId="0" showGridLines="true" showRowColHeaders="1">
      <selection activeCell="E47" sqref="E47"/>
    </sheetView>
  </sheetViews>
  <sheetFormatPr defaultRowHeight="14.4" defaultColWidth="9" outlineLevelRow="0" outlineLevelCol="0"/>
  <cols>
    <col min="1" max="1" width="1.6328125" customWidth="true" style="1"/>
    <col min="2" max="2" width="5.6328125" customWidth="true" style="1"/>
    <col min="3" max="3" width="5.6328125" customWidth="true" style="1"/>
    <col min="4" max="4" width="28.81640625" customWidth="true" style="3"/>
    <col min="5" max="5" width="8.6328125" customWidth="true" style="2"/>
    <col min="6" max="6" width="8.6328125" customWidth="true" style="2"/>
    <col min="7" max="7" width="8.6328125" customWidth="true" style="55"/>
    <col min="8" max="8" width="8.6328125" customWidth="true" style="2"/>
    <col min="9" max="9" width="8.6328125" customWidth="true" style="2"/>
    <col min="10" max="10" width="8.6328125" customWidth="true" style="55"/>
    <col min="11" max="11" width="8.6328125" customWidth="true" style="2"/>
    <col min="12" max="12" width="8.6328125" customWidth="true" style="55"/>
    <col min="13" max="13" width="8.6328125" customWidth="true" style="2"/>
    <col min="14" max="14" width="8.6328125" customWidth="true" style="2"/>
    <col min="15" max="15" width="8.6328125" customWidth="true" style="2"/>
    <col min="16" max="16" width="8.6328125" customWidth="true" style="55"/>
    <col min="17" max="17" width="9" style="1"/>
  </cols>
  <sheetData>
    <row r="1" spans="1:23" customHeight="1" ht="24">
      <c r="B1" s="135" t="s">
        <v>0</v>
      </c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</row>
    <row r="2" spans="1:23" customHeight="1" ht="22.5">
      <c r="B2" s="136" t="s">
        <v>1</v>
      </c>
      <c r="C2" s="136"/>
      <c r="D2" s="136"/>
      <c r="K2" s="24"/>
      <c r="N2" s="76"/>
      <c r="O2" s="76"/>
      <c r="P2" s="75" t="s">
        <v>2</v>
      </c>
    </row>
    <row r="3" spans="1:23" customHeight="1" ht="35.5" s="21" customFormat="1">
      <c r="B3" s="137" t="s">
        <v>3</v>
      </c>
      <c r="C3" s="149" t="s">
        <v>4</v>
      </c>
      <c r="D3" s="150"/>
      <c r="E3" s="140" t="s">
        <v>5</v>
      </c>
      <c r="F3" s="141"/>
      <c r="G3" s="142"/>
      <c r="H3" s="140" t="s">
        <v>6</v>
      </c>
      <c r="I3" s="141"/>
      <c r="J3" s="142"/>
      <c r="K3" s="143" t="s">
        <v>7</v>
      </c>
      <c r="L3" s="144"/>
      <c r="M3" s="158" t="s">
        <v>8</v>
      </c>
      <c r="N3" s="145" t="s">
        <v>9</v>
      </c>
      <c r="O3" s="146"/>
      <c r="P3" s="147"/>
    </row>
    <row r="4" spans="1:23" customHeight="1" ht="40" s="21" customFormat="1">
      <c r="B4" s="138"/>
      <c r="C4" s="151"/>
      <c r="D4" s="152"/>
      <c r="E4" s="23" t="s">
        <v>10</v>
      </c>
      <c r="F4" s="23" t="s">
        <v>11</v>
      </c>
      <c r="G4" s="90" t="s">
        <v>12</v>
      </c>
      <c r="H4" s="23" t="s">
        <v>10</v>
      </c>
      <c r="I4" s="23" t="s">
        <v>11</v>
      </c>
      <c r="J4" s="90" t="s">
        <v>12</v>
      </c>
      <c r="K4" s="29" t="s">
        <v>10</v>
      </c>
      <c r="L4" s="56" t="s">
        <v>11</v>
      </c>
      <c r="M4" s="159"/>
      <c r="N4" s="22" t="s">
        <v>10</v>
      </c>
      <c r="O4" s="23" t="s">
        <v>11</v>
      </c>
      <c r="P4" s="91" t="s">
        <v>12</v>
      </c>
    </row>
    <row r="5" spans="1:23" customHeight="1" ht="22">
      <c r="B5" s="138"/>
      <c r="C5" s="137" t="s">
        <v>13</v>
      </c>
      <c r="D5" s="89" t="s">
        <v>14</v>
      </c>
      <c r="E5" s="18">
        <v>1624.818</v>
      </c>
      <c r="F5" s="18">
        <v>997.189</v>
      </c>
      <c r="G5" s="45">
        <v>0.584</v>
      </c>
      <c r="H5" s="18">
        <v>1728.872</v>
      </c>
      <c r="I5" s="18">
        <v>1064.178</v>
      </c>
      <c r="J5" s="45">
        <v>0.622</v>
      </c>
      <c r="K5" s="18">
        <v>9235.46</v>
      </c>
      <c r="L5" s="45">
        <v>0.916</v>
      </c>
      <c r="M5" s="30">
        <f>F5/$F$47</f>
        <v>0.036712950087435</v>
      </c>
      <c r="N5" s="40">
        <v>602.61</v>
      </c>
      <c r="O5" s="18">
        <v>187.127</v>
      </c>
      <c r="P5" s="57">
        <v>0.566</v>
      </c>
    </row>
    <row r="6" spans="1:23" customHeight="1" ht="22">
      <c r="B6" s="138"/>
      <c r="C6" s="138"/>
      <c r="D6" s="77" t="s">
        <v>15</v>
      </c>
      <c r="E6" s="7">
        <v>102.715</v>
      </c>
      <c r="F6" s="7">
        <v>434.277</v>
      </c>
      <c r="G6" s="46">
        <v>0.701</v>
      </c>
      <c r="H6" s="7">
        <v>82.802</v>
      </c>
      <c r="I6" s="7">
        <v>332.115</v>
      </c>
      <c r="J6" s="46">
        <v>0.525</v>
      </c>
      <c r="K6" s="7">
        <v>529.614</v>
      </c>
      <c r="L6" s="46">
        <v>0.937</v>
      </c>
      <c r="M6" s="31">
        <f>F6/$F$47</f>
        <v>0.015988533593051</v>
      </c>
      <c r="N6" s="6">
        <v>21.718</v>
      </c>
      <c r="O6" s="7">
        <v>29.883</v>
      </c>
      <c r="P6" s="58">
        <v>0.498</v>
      </c>
    </row>
    <row r="7" spans="1:23" customHeight="1" ht="22">
      <c r="B7" s="138"/>
      <c r="C7" s="138"/>
      <c r="D7" s="77" t="s">
        <v>16</v>
      </c>
      <c r="E7" s="7">
        <v>6.598</v>
      </c>
      <c r="F7" s="7">
        <v>73.123</v>
      </c>
      <c r="G7" s="46">
        <v>0.733</v>
      </c>
      <c r="H7" s="7">
        <v>6.06</v>
      </c>
      <c r="I7" s="7">
        <v>52.218</v>
      </c>
      <c r="J7" s="46">
        <v>0.622</v>
      </c>
      <c r="K7" s="7">
        <v>6.266</v>
      </c>
      <c r="L7" s="46">
        <v>1.58</v>
      </c>
      <c r="M7" s="31">
        <f>F7/$F$47</f>
        <v>0.0026921286228022</v>
      </c>
      <c r="N7" s="6">
        <v>0.17</v>
      </c>
      <c r="O7" s="7">
        <v>1.088</v>
      </c>
      <c r="P7" s="58">
        <v>0.283</v>
      </c>
    </row>
    <row r="8" spans="1:23" customHeight="1" ht="22">
      <c r="B8" s="138"/>
      <c r="C8" s="138"/>
      <c r="D8" s="77" t="s">
        <v>17</v>
      </c>
      <c r="E8" s="7">
        <v>8.474</v>
      </c>
      <c r="F8" s="7">
        <v>443.247</v>
      </c>
      <c r="G8" s="46">
        <v>0.629</v>
      </c>
      <c r="H8" s="7">
        <v>6.901</v>
      </c>
      <c r="I8" s="7">
        <v>420.024</v>
      </c>
      <c r="J8" s="46">
        <v>0.603</v>
      </c>
      <c r="K8" s="7">
        <v>1.139</v>
      </c>
      <c r="L8" s="46">
        <v>0.895</v>
      </c>
      <c r="M8" s="31">
        <f>F8/$F$47</f>
        <v>0.016318777069749</v>
      </c>
      <c r="N8" s="6">
        <v>1.008</v>
      </c>
      <c r="O8" s="7">
        <v>71.974</v>
      </c>
      <c r="P8" s="58">
        <v>0.461</v>
      </c>
    </row>
    <row r="9" spans="1:23" customHeight="1" ht="22">
      <c r="B9" s="138"/>
      <c r="C9" s="138"/>
      <c r="D9" s="77" t="s">
        <v>18</v>
      </c>
      <c r="E9" s="7">
        <v>2.652</v>
      </c>
      <c r="F9" s="7">
        <v>633.49</v>
      </c>
      <c r="G9" s="46">
        <v>0.698</v>
      </c>
      <c r="H9" s="7">
        <v>2.025</v>
      </c>
      <c r="I9" s="7">
        <v>591.427</v>
      </c>
      <c r="J9" s="46">
        <v>0.657</v>
      </c>
      <c r="K9" s="7">
        <v>0.074</v>
      </c>
      <c r="L9" s="46">
        <v>1.156</v>
      </c>
      <c r="M9" s="31">
        <f>F9/$F$47</f>
        <v>0.023322847274578</v>
      </c>
      <c r="N9" s="6">
        <v>0.328</v>
      </c>
      <c r="O9" s="7">
        <v>160.89</v>
      </c>
      <c r="P9" s="58">
        <v>0.642</v>
      </c>
    </row>
    <row r="10" spans="1:23" customHeight="1" ht="22">
      <c r="B10" s="138"/>
      <c r="C10" s="138"/>
      <c r="D10" s="77" t="s">
        <v>19</v>
      </c>
      <c r="E10" s="7">
        <v>2145.992</v>
      </c>
      <c r="F10" s="7">
        <v>2094.281</v>
      </c>
      <c r="G10" s="46">
        <v>0.589</v>
      </c>
      <c r="H10" s="7">
        <v>2064.229</v>
      </c>
      <c r="I10" s="7">
        <v>2034.96</v>
      </c>
      <c r="J10" s="46">
        <v>0.554</v>
      </c>
      <c r="K10" s="7">
        <v>4458.049</v>
      </c>
      <c r="L10" s="46">
        <v>1.183</v>
      </c>
      <c r="M10" s="31">
        <f>F10/$F$47</f>
        <v>0.077103973090421</v>
      </c>
      <c r="N10" s="71">
        <v>1183.691</v>
      </c>
      <c r="O10" s="7">
        <v>785.242</v>
      </c>
      <c r="P10" s="58">
        <v>0.555</v>
      </c>
    </row>
    <row r="11" spans="1:23" customHeight="1" ht="22">
      <c r="B11" s="138"/>
      <c r="C11" s="138"/>
      <c r="D11" s="77" t="s">
        <v>20</v>
      </c>
      <c r="E11" s="7">
        <v>9.414</v>
      </c>
      <c r="F11" s="7">
        <v>22.629</v>
      </c>
      <c r="G11" s="46">
        <v>0.513</v>
      </c>
      <c r="H11" s="7">
        <v>8.665</v>
      </c>
      <c r="I11" s="7">
        <v>26.57</v>
      </c>
      <c r="J11" s="46">
        <v>0.555</v>
      </c>
      <c r="K11" s="7">
        <v>67.15</v>
      </c>
      <c r="L11" s="46">
        <v>1.134</v>
      </c>
      <c r="M11" s="31">
        <f>F11/$F$47</f>
        <v>0.00083311924572832</v>
      </c>
      <c r="N11" s="70">
        <v>0.0</v>
      </c>
      <c r="O11" s="69">
        <v>0.0</v>
      </c>
      <c r="P11" s="68" t="s">
        <v>21</v>
      </c>
    </row>
    <row r="12" spans="1:23" customHeight="1" ht="22">
      <c r="B12" s="138"/>
      <c r="C12" s="138"/>
      <c r="D12" s="77" t="s">
        <v>22</v>
      </c>
      <c r="E12" s="7">
        <v>26.361</v>
      </c>
      <c r="F12" s="7">
        <v>90.127</v>
      </c>
      <c r="G12" s="46">
        <v>0.483</v>
      </c>
      <c r="H12" s="7">
        <v>30.517</v>
      </c>
      <c r="I12" s="7">
        <v>96.955</v>
      </c>
      <c r="J12" s="46">
        <v>0.638</v>
      </c>
      <c r="K12" s="7">
        <v>129.323</v>
      </c>
      <c r="L12" s="46">
        <v>0.895</v>
      </c>
      <c r="M12" s="31">
        <f>F12/$F$47</f>
        <v>0.0033181553873241</v>
      </c>
      <c r="N12" s="6">
        <v>1.208</v>
      </c>
      <c r="O12" s="7">
        <v>1.981</v>
      </c>
      <c r="P12" s="58">
        <v>0.352</v>
      </c>
    </row>
    <row r="13" spans="1:23" customHeight="1" ht="22">
      <c r="B13" s="138"/>
      <c r="C13" s="138"/>
      <c r="D13" s="77" t="s">
        <v>23</v>
      </c>
      <c r="E13" s="7">
        <v>464.915</v>
      </c>
      <c r="F13" s="7">
        <v>85.555</v>
      </c>
      <c r="G13" s="46">
        <v>0.551</v>
      </c>
      <c r="H13" s="7">
        <v>479.363</v>
      </c>
      <c r="I13" s="7">
        <v>60.62</v>
      </c>
      <c r="J13" s="46">
        <v>0.597</v>
      </c>
      <c r="K13" s="7">
        <v>1.266</v>
      </c>
      <c r="L13" s="46">
        <v>0.072</v>
      </c>
      <c r="M13" s="31">
        <f>F13/$F$47</f>
        <v>0.0031498306185994</v>
      </c>
      <c r="N13" s="6">
        <v>24.956</v>
      </c>
      <c r="O13" s="7">
        <v>12.383</v>
      </c>
      <c r="P13" s="58">
        <v>0.251</v>
      </c>
    </row>
    <row r="14" spans="1:23" customHeight="1" ht="22">
      <c r="B14" s="138"/>
      <c r="C14" s="138"/>
      <c r="D14" s="78" t="s">
        <v>24</v>
      </c>
      <c r="E14" s="17">
        <v>6.227</v>
      </c>
      <c r="F14" s="17">
        <v>132.804</v>
      </c>
      <c r="G14" s="47">
        <v>0.57</v>
      </c>
      <c r="H14" s="17">
        <v>6.205</v>
      </c>
      <c r="I14" s="17">
        <v>120.202</v>
      </c>
      <c r="J14" s="47">
        <v>0.535</v>
      </c>
      <c r="K14" s="17">
        <v>1.783</v>
      </c>
      <c r="L14" s="47">
        <v>0.671</v>
      </c>
      <c r="M14" s="32">
        <f>F14/$F$47</f>
        <v>0.0048893706442929</v>
      </c>
      <c r="N14" s="16">
        <v>0.291</v>
      </c>
      <c r="O14" s="17">
        <v>22.409</v>
      </c>
      <c r="P14" s="59">
        <v>0.74</v>
      </c>
    </row>
    <row r="15" spans="1:23" customHeight="1" ht="22">
      <c r="B15" s="138"/>
      <c r="C15" s="148"/>
      <c r="D15" s="20" t="s">
        <v>25</v>
      </c>
      <c r="E15" s="4">
        <v>4398.166</v>
      </c>
      <c r="F15" s="4">
        <v>5006.722</v>
      </c>
      <c r="G15" s="48">
        <v>0.609</v>
      </c>
      <c r="H15" s="4">
        <v>4415.639</v>
      </c>
      <c r="I15" s="4">
        <v>4799.269</v>
      </c>
      <c r="J15" s="48">
        <v>0.583</v>
      </c>
      <c r="K15" s="4">
        <v>14430.124</v>
      </c>
      <c r="L15" s="48">
        <v>0.985</v>
      </c>
      <c r="M15" s="33">
        <f>F15/$F$47</f>
        <v>0.18432968563398</v>
      </c>
      <c r="N15" s="41">
        <v>1835.98</v>
      </c>
      <c r="O15" s="38">
        <v>1272.977</v>
      </c>
      <c r="P15" s="60">
        <v>0.553</v>
      </c>
    </row>
    <row r="16" spans="1:23" customHeight="1" ht="22">
      <c r="B16" s="138"/>
      <c r="C16" s="153" t="s">
        <v>26</v>
      </c>
      <c r="D16" s="79" t="s">
        <v>14</v>
      </c>
      <c r="E16" s="13">
        <v>12521.475</v>
      </c>
      <c r="F16" s="13">
        <v>2369.437</v>
      </c>
      <c r="G16" s="49">
        <v>0.618</v>
      </c>
      <c r="H16" s="13">
        <v>12658.666</v>
      </c>
      <c r="I16" s="13">
        <v>2355.351</v>
      </c>
      <c r="J16" s="49">
        <v>0.632</v>
      </c>
      <c r="K16" s="13">
        <v>1800.164</v>
      </c>
      <c r="L16" s="49">
        <v>1.109</v>
      </c>
      <c r="M16" s="34">
        <f>F16/$F$47</f>
        <v>0.087234237758662</v>
      </c>
      <c r="N16" s="12">
        <v>97.267</v>
      </c>
      <c r="O16" s="13">
        <v>456.502</v>
      </c>
      <c r="P16" s="61">
        <v>0.566</v>
      </c>
      <c r="T16" s="19"/>
      <c r="U16" s="19"/>
      <c r="V16" s="19"/>
      <c r="W16" s="19"/>
    </row>
    <row r="17" spans="1:23" customHeight="1" ht="22">
      <c r="B17" s="138"/>
      <c r="C17" s="138"/>
      <c r="D17" s="77" t="s">
        <v>15</v>
      </c>
      <c r="E17" s="7">
        <v>702.575</v>
      </c>
      <c r="F17" s="7">
        <v>2415.014</v>
      </c>
      <c r="G17" s="46">
        <v>0.602</v>
      </c>
      <c r="H17" s="7">
        <v>840.951</v>
      </c>
      <c r="I17" s="7">
        <v>2670.713</v>
      </c>
      <c r="J17" s="46">
        <v>0.688</v>
      </c>
      <c r="K17" s="7">
        <v>3799.704</v>
      </c>
      <c r="L17" s="46">
        <v>0.95</v>
      </c>
      <c r="M17" s="31">
        <f>F17/$F$47</f>
        <v>0.088912220694831</v>
      </c>
      <c r="N17" s="6">
        <v>313.564</v>
      </c>
      <c r="O17" s="7">
        <v>876.014</v>
      </c>
      <c r="P17" s="58">
        <v>0.688</v>
      </c>
      <c r="T17" s="19"/>
      <c r="U17" s="19"/>
      <c r="V17" s="19"/>
      <c r="W17" s="19"/>
    </row>
    <row r="18" spans="1:23" customHeight="1" ht="22">
      <c r="B18" s="138"/>
      <c r="C18" s="138"/>
      <c r="D18" s="77" t="s">
        <v>16</v>
      </c>
      <c r="E18" s="7">
        <v>311.938</v>
      </c>
      <c r="F18" s="7">
        <v>290.735</v>
      </c>
      <c r="G18" s="46">
        <v>0.444</v>
      </c>
      <c r="H18" s="7">
        <v>239.739</v>
      </c>
      <c r="I18" s="7">
        <v>308.777</v>
      </c>
      <c r="J18" s="46">
        <v>0.454</v>
      </c>
      <c r="K18" s="7">
        <v>1018.053</v>
      </c>
      <c r="L18" s="46">
        <v>1.404</v>
      </c>
      <c r="M18" s="31">
        <f>F18/$F$47</f>
        <v>0.01070382800419</v>
      </c>
      <c r="N18" s="6">
        <v>0.341</v>
      </c>
      <c r="O18" s="7">
        <v>9.689</v>
      </c>
      <c r="P18" s="58">
        <v>1.172</v>
      </c>
      <c r="T18" s="19"/>
      <c r="U18" s="19"/>
      <c r="V18" s="19"/>
      <c r="W18" s="19"/>
    </row>
    <row r="19" spans="1:23" customHeight="1" ht="22">
      <c r="B19" s="138"/>
      <c r="C19" s="138"/>
      <c r="D19" s="77" t="s">
        <v>19</v>
      </c>
      <c r="E19" s="7">
        <v>17.805</v>
      </c>
      <c r="F19" s="7">
        <v>162.666</v>
      </c>
      <c r="G19" s="46">
        <v>0.37</v>
      </c>
      <c r="H19" s="7">
        <v>20.219</v>
      </c>
      <c r="I19" s="7">
        <v>186.522</v>
      </c>
      <c r="J19" s="74">
        <v>0.448</v>
      </c>
      <c r="K19" s="73">
        <v>106.232</v>
      </c>
      <c r="L19" s="46">
        <v>1.031</v>
      </c>
      <c r="M19" s="31">
        <f>F19/$F$47</f>
        <v>0.0059887832085219</v>
      </c>
      <c r="N19" s="6">
        <v>8.688</v>
      </c>
      <c r="O19" s="7">
        <v>60.891</v>
      </c>
      <c r="P19" s="58">
        <v>0.416</v>
      </c>
    </row>
    <row r="20" spans="1:23" customHeight="1" ht="22">
      <c r="B20" s="138"/>
      <c r="C20" s="138"/>
      <c r="D20" s="77" t="s">
        <v>20</v>
      </c>
      <c r="E20" s="7">
        <v>116.44</v>
      </c>
      <c r="F20" s="7">
        <v>565.597</v>
      </c>
      <c r="G20" s="46">
        <v>0.5</v>
      </c>
      <c r="H20" s="7">
        <v>124.765</v>
      </c>
      <c r="I20" s="7">
        <v>624.6</v>
      </c>
      <c r="J20" s="46">
        <v>0.593</v>
      </c>
      <c r="K20" s="7">
        <v>469.163</v>
      </c>
      <c r="L20" s="46">
        <v>1.099</v>
      </c>
      <c r="M20" s="31">
        <f>F20/$F$47</f>
        <v>0.020823268638747</v>
      </c>
      <c r="N20" s="6">
        <v>38.305</v>
      </c>
      <c r="O20" s="7">
        <v>194.885</v>
      </c>
      <c r="P20" s="58">
        <v>0.624</v>
      </c>
      <c r="T20" s="19"/>
      <c r="U20" s="19"/>
      <c r="V20" s="19"/>
      <c r="W20" s="19"/>
    </row>
    <row r="21" spans="1:23" customHeight="1" ht="22">
      <c r="B21" s="138"/>
      <c r="C21" s="138"/>
      <c r="D21" s="77" t="s">
        <v>22</v>
      </c>
      <c r="E21" s="7">
        <v>87.373</v>
      </c>
      <c r="F21" s="7">
        <v>157.949</v>
      </c>
      <c r="G21" s="46">
        <v>0.454</v>
      </c>
      <c r="H21" s="7">
        <v>90.498</v>
      </c>
      <c r="I21" s="7">
        <v>201.559</v>
      </c>
      <c r="J21" s="46">
        <v>0.568</v>
      </c>
      <c r="K21" s="7">
        <v>103.44</v>
      </c>
      <c r="L21" s="46">
        <v>1.09</v>
      </c>
      <c r="M21" s="31">
        <f>F21/$F$47</f>
        <v>0.0058151200558373</v>
      </c>
      <c r="N21" s="6">
        <v>1.849</v>
      </c>
      <c r="O21" s="7">
        <v>12.373</v>
      </c>
      <c r="P21" s="58">
        <v>0.301</v>
      </c>
    </row>
    <row r="22" spans="1:23" customHeight="1" ht="22">
      <c r="B22" s="138"/>
      <c r="C22" s="138"/>
      <c r="D22" s="77" t="s">
        <v>27</v>
      </c>
      <c r="E22" s="7">
        <v>5.465</v>
      </c>
      <c r="F22" s="7">
        <v>39.73</v>
      </c>
      <c r="G22" s="46">
        <v>0.618</v>
      </c>
      <c r="H22" s="7">
        <v>5.183</v>
      </c>
      <c r="I22" s="7">
        <v>38.133</v>
      </c>
      <c r="J22" s="46">
        <v>0.643</v>
      </c>
      <c r="K22" s="7">
        <v>0.285</v>
      </c>
      <c r="L22" s="46">
        <v>0.294</v>
      </c>
      <c r="M22" s="31">
        <f>F22/$F$47</f>
        <v>0.0014627172050372</v>
      </c>
      <c r="N22" s="6">
        <v>0.258</v>
      </c>
      <c r="O22" s="7">
        <v>1.551</v>
      </c>
      <c r="P22" s="58">
        <v>0.663</v>
      </c>
    </row>
    <row r="23" spans="1:23" customHeight="1" ht="22">
      <c r="B23" s="138"/>
      <c r="C23" s="138"/>
      <c r="D23" s="77" t="s">
        <v>28</v>
      </c>
      <c r="E23" s="7">
        <v>37708.866</v>
      </c>
      <c r="F23" s="7">
        <v>9736.419</v>
      </c>
      <c r="G23" s="46">
        <v>0.68</v>
      </c>
      <c r="H23" s="7">
        <v>38370.895</v>
      </c>
      <c r="I23" s="7">
        <v>10000.571</v>
      </c>
      <c r="J23" s="46">
        <v>0.694</v>
      </c>
      <c r="K23" s="7">
        <v>66719.411</v>
      </c>
      <c r="L23" s="46">
        <v>1.015</v>
      </c>
      <c r="M23" s="31">
        <f>F23/$F$47</f>
        <v>0.3584602966713</v>
      </c>
      <c r="N23" s="6">
        <v>16846.791</v>
      </c>
      <c r="O23" s="7">
        <v>4598.445</v>
      </c>
      <c r="P23" s="58">
        <v>0.744</v>
      </c>
    </row>
    <row r="24" spans="1:23" customHeight="1" ht="22">
      <c r="B24" s="138"/>
      <c r="C24" s="138"/>
      <c r="D24" s="77" t="s">
        <v>24</v>
      </c>
      <c r="E24" s="7">
        <v>693.631</v>
      </c>
      <c r="F24" s="7">
        <v>2421.845</v>
      </c>
      <c r="G24" s="46">
        <v>0.686</v>
      </c>
      <c r="H24" s="7">
        <v>659.221</v>
      </c>
      <c r="I24" s="7">
        <v>2433.253</v>
      </c>
      <c r="J24" s="46">
        <v>0.704</v>
      </c>
      <c r="K24" s="7">
        <v>702.933</v>
      </c>
      <c r="L24" s="46">
        <v>0.745</v>
      </c>
      <c r="M24" s="31">
        <f>F24/$F$47</f>
        <v>0.089163713804008</v>
      </c>
      <c r="N24" s="6">
        <v>78.672</v>
      </c>
      <c r="O24" s="7">
        <v>370.318</v>
      </c>
      <c r="P24" s="58">
        <v>0.988</v>
      </c>
    </row>
    <row r="25" spans="1:23" customHeight="1" ht="22">
      <c r="B25" s="138"/>
      <c r="C25" s="138"/>
      <c r="D25" s="77" t="s">
        <v>29</v>
      </c>
      <c r="E25" s="17">
        <v>6780.142</v>
      </c>
      <c r="F25" s="17">
        <v>652.718</v>
      </c>
      <c r="G25" s="47">
        <v>0.761</v>
      </c>
      <c r="H25" s="17">
        <v>6788.281</v>
      </c>
      <c r="I25" s="17">
        <v>650.755</v>
      </c>
      <c r="J25" s="47">
        <v>0.699</v>
      </c>
      <c r="K25" s="17">
        <v>180.207</v>
      </c>
      <c r="L25" s="47">
        <v>1.033</v>
      </c>
      <c r="M25" s="32">
        <f>F25/$F$47</f>
        <v>0.024030753804114</v>
      </c>
      <c r="N25" s="16">
        <v>52.403</v>
      </c>
      <c r="O25" s="17">
        <v>396.383</v>
      </c>
      <c r="P25" s="59">
        <v>0.768</v>
      </c>
    </row>
    <row r="26" spans="1:23" customHeight="1" ht="22">
      <c r="B26" s="138"/>
      <c r="C26" s="138"/>
      <c r="D26" s="15" t="s">
        <v>30</v>
      </c>
      <c r="E26" s="4">
        <v>58945.71</v>
      </c>
      <c r="F26" s="4">
        <v>18812.11</v>
      </c>
      <c r="G26" s="48">
        <v>0.644</v>
      </c>
      <c r="H26" s="4">
        <v>59798.418</v>
      </c>
      <c r="I26" s="4">
        <v>19470.234</v>
      </c>
      <c r="J26" s="48">
        <v>0.672</v>
      </c>
      <c r="K26" s="4">
        <v>74899.592</v>
      </c>
      <c r="L26" s="48">
        <v>1.014</v>
      </c>
      <c r="M26" s="33">
        <f>F26/$F$47</f>
        <v>0.69259493984525</v>
      </c>
      <c r="N26" s="41">
        <v>17438.138</v>
      </c>
      <c r="O26" s="38">
        <v>6977.051</v>
      </c>
      <c r="P26" s="60">
        <v>0.722</v>
      </c>
    </row>
    <row r="27" spans="1:23" customHeight="1" ht="22">
      <c r="B27" s="138"/>
      <c r="C27" s="154" t="s">
        <v>31</v>
      </c>
      <c r="D27" s="80" t="s">
        <v>14</v>
      </c>
      <c r="E27" s="13">
        <v>3.98</v>
      </c>
      <c r="F27" s="18">
        <v>72.767</v>
      </c>
      <c r="G27" s="45">
        <v>0.647</v>
      </c>
      <c r="H27" s="18">
        <v>4.776</v>
      </c>
      <c r="I27" s="18">
        <v>84.347</v>
      </c>
      <c r="J27" s="45">
        <v>0.802</v>
      </c>
      <c r="K27" s="18">
        <v>11.211</v>
      </c>
      <c r="L27" s="45">
        <v>0.889</v>
      </c>
      <c r="M27" s="34">
        <f>F27/$F$47</f>
        <v>0.0026790219697694</v>
      </c>
      <c r="N27" s="12">
        <v>0.119</v>
      </c>
      <c r="O27" s="13">
        <v>3.01</v>
      </c>
      <c r="P27" s="61">
        <v>0.956</v>
      </c>
    </row>
    <row r="28" spans="1:23" customHeight="1" ht="22">
      <c r="B28" s="138"/>
      <c r="C28" s="155"/>
      <c r="D28" s="81" t="s">
        <v>15</v>
      </c>
      <c r="E28" s="7">
        <v>9.074</v>
      </c>
      <c r="F28" s="7">
        <v>94.875</v>
      </c>
      <c r="G28" s="46">
        <v>0.399</v>
      </c>
      <c r="H28" s="7">
        <v>8.61</v>
      </c>
      <c r="I28" s="7">
        <v>105.613</v>
      </c>
      <c r="J28" s="46">
        <v>0.405</v>
      </c>
      <c r="K28" s="7">
        <v>32.466</v>
      </c>
      <c r="L28" s="46">
        <v>1.133</v>
      </c>
      <c r="M28" s="31">
        <f>F28/$F$47</f>
        <v>0.0034929598496829</v>
      </c>
      <c r="N28" s="6">
        <v>4.072</v>
      </c>
      <c r="O28" s="7">
        <v>40.702</v>
      </c>
      <c r="P28" s="58">
        <v>0.546</v>
      </c>
    </row>
    <row r="29" spans="1:23" customHeight="1" ht="22">
      <c r="B29" s="138"/>
      <c r="C29" s="155"/>
      <c r="D29" s="81" t="s">
        <v>32</v>
      </c>
      <c r="E29" s="9">
        <v>1.359</v>
      </c>
      <c r="F29" s="9">
        <v>55.765</v>
      </c>
      <c r="G29" s="50">
        <v>0.629</v>
      </c>
      <c r="H29" s="9">
        <v>1.228</v>
      </c>
      <c r="I29" s="9">
        <v>63.908</v>
      </c>
      <c r="J29" s="50">
        <v>0.583</v>
      </c>
      <c r="K29" s="9">
        <v>1.209</v>
      </c>
      <c r="L29" s="50">
        <v>0.704</v>
      </c>
      <c r="M29" s="35">
        <f>F29/$F$47</f>
        <v>0.0020530688381298</v>
      </c>
      <c r="N29" s="6">
        <v>0.441</v>
      </c>
      <c r="O29" s="7">
        <v>27.884</v>
      </c>
      <c r="P29" s="58">
        <v>0.792</v>
      </c>
    </row>
    <row r="30" spans="1:23" customHeight="1" ht="22">
      <c r="B30" s="138"/>
      <c r="C30" s="155"/>
      <c r="D30" s="82" t="s">
        <v>28</v>
      </c>
      <c r="E30" s="17">
        <v>263.022</v>
      </c>
      <c r="F30" s="17">
        <v>868.602</v>
      </c>
      <c r="G30" s="47">
        <v>0.477</v>
      </c>
      <c r="H30" s="17">
        <v>415.162</v>
      </c>
      <c r="I30" s="17">
        <v>1359.904</v>
      </c>
      <c r="J30" s="47">
        <v>0.586</v>
      </c>
      <c r="K30" s="17">
        <v>1626.95</v>
      </c>
      <c r="L30" s="47">
        <v>1.077</v>
      </c>
      <c r="M30" s="32">
        <f>F30/$F$47</f>
        <v>0.031978834375275</v>
      </c>
      <c r="N30" s="16">
        <v>206.179</v>
      </c>
      <c r="O30" s="17">
        <v>558.879</v>
      </c>
      <c r="P30" s="59">
        <v>0.601</v>
      </c>
    </row>
    <row r="31" spans="1:23" customHeight="1" ht="22">
      <c r="B31" s="138"/>
      <c r="C31" s="156"/>
      <c r="D31" s="15" t="s">
        <v>33</v>
      </c>
      <c r="E31" s="4">
        <v>277.435</v>
      </c>
      <c r="F31" s="4">
        <v>1092.009</v>
      </c>
      <c r="G31" s="48">
        <v>0.483</v>
      </c>
      <c r="H31" s="4">
        <v>429.776</v>
      </c>
      <c r="I31" s="4">
        <v>1613.772</v>
      </c>
      <c r="J31" s="48">
        <v>0.577</v>
      </c>
      <c r="K31" s="4">
        <v>1671.836</v>
      </c>
      <c r="L31" s="48">
        <v>1.076</v>
      </c>
      <c r="M31" s="33">
        <f>F31/$F$47</f>
        <v>0.040203885032858</v>
      </c>
      <c r="N31" s="14">
        <v>210.811</v>
      </c>
      <c r="O31" s="4">
        <v>630.475</v>
      </c>
      <c r="P31" s="62">
        <v>0.604</v>
      </c>
    </row>
    <row r="32" spans="1:23" customHeight="1" ht="22">
      <c r="B32" s="138"/>
      <c r="C32" s="153" t="s">
        <v>34</v>
      </c>
      <c r="D32" s="80" t="s">
        <v>14</v>
      </c>
      <c r="E32" s="13">
        <v>14150.273</v>
      </c>
      <c r="F32" s="13">
        <v>3439.393</v>
      </c>
      <c r="G32" s="49">
        <v>0.608</v>
      </c>
      <c r="H32" s="13">
        <v>14392.314</v>
      </c>
      <c r="I32" s="13">
        <v>3503.876</v>
      </c>
      <c r="J32" s="49">
        <v>0.632</v>
      </c>
      <c r="K32" s="13">
        <v>11046.835</v>
      </c>
      <c r="L32" s="49">
        <v>0.943</v>
      </c>
      <c r="M32" s="34">
        <f>F32/$F$47</f>
        <v>0.12662620981587</v>
      </c>
      <c r="N32" s="12">
        <v>699.996</v>
      </c>
      <c r="O32" s="13">
        <v>646.639</v>
      </c>
      <c r="P32" s="61">
        <v>0.567</v>
      </c>
    </row>
    <row r="33" spans="1:23" customHeight="1" ht="22">
      <c r="B33" s="138"/>
      <c r="C33" s="138"/>
      <c r="D33" s="81" t="s">
        <v>15</v>
      </c>
      <c r="E33" s="7">
        <v>814.364</v>
      </c>
      <c r="F33" s="7">
        <v>2944.166</v>
      </c>
      <c r="G33" s="46">
        <v>0.605</v>
      </c>
      <c r="H33" s="7">
        <v>932.363</v>
      </c>
      <c r="I33" s="7">
        <v>3108.441</v>
      </c>
      <c r="J33" s="46">
        <v>0.651</v>
      </c>
      <c r="K33" s="7">
        <v>4361.784</v>
      </c>
      <c r="L33" s="46">
        <v>0.95</v>
      </c>
      <c r="M33" s="31">
        <f>F33/$F$47</f>
        <v>0.10839371413756</v>
      </c>
      <c r="N33" s="6">
        <v>339.354</v>
      </c>
      <c r="O33" s="7">
        <v>946.599</v>
      </c>
      <c r="P33" s="58">
        <v>0.673</v>
      </c>
    </row>
    <row r="34" spans="1:23" customHeight="1" ht="22">
      <c r="B34" s="138"/>
      <c r="C34" s="138"/>
      <c r="D34" s="81" t="s">
        <v>16</v>
      </c>
      <c r="E34" s="7">
        <v>319.895</v>
      </c>
      <c r="F34" s="7">
        <v>419.623</v>
      </c>
      <c r="G34" s="46">
        <v>0.497</v>
      </c>
      <c r="H34" s="7">
        <v>247.027</v>
      </c>
      <c r="I34" s="7">
        <v>424.903</v>
      </c>
      <c r="J34" s="46">
        <v>0.487</v>
      </c>
      <c r="K34" s="7">
        <v>1025.528</v>
      </c>
      <c r="L34" s="46">
        <v>1.403</v>
      </c>
      <c r="M34" s="31">
        <f>F34/$F$47</f>
        <v>0.015449025465122</v>
      </c>
      <c r="N34" s="6">
        <v>0.952</v>
      </c>
      <c r="O34" s="7">
        <v>38.661</v>
      </c>
      <c r="P34" s="58">
        <v>0.817</v>
      </c>
    </row>
    <row r="35" spans="1:23" customHeight="1" ht="22">
      <c r="B35" s="138"/>
      <c r="C35" s="138"/>
      <c r="D35" s="81" t="s">
        <v>17</v>
      </c>
      <c r="E35" s="7">
        <v>8.474</v>
      </c>
      <c r="F35" s="7">
        <v>443.247</v>
      </c>
      <c r="G35" s="46">
        <v>0.629</v>
      </c>
      <c r="H35" s="7">
        <v>6.901</v>
      </c>
      <c r="I35" s="7">
        <v>420.024</v>
      </c>
      <c r="J35" s="46">
        <v>0.603</v>
      </c>
      <c r="K35" s="7">
        <v>1.139</v>
      </c>
      <c r="L35" s="46">
        <v>0.895</v>
      </c>
      <c r="M35" s="31">
        <f>F35/$F$47</f>
        <v>0.016318777069749</v>
      </c>
      <c r="N35" s="6">
        <v>1.008</v>
      </c>
      <c r="O35" s="7">
        <v>71.974</v>
      </c>
      <c r="P35" s="58">
        <v>0.461</v>
      </c>
    </row>
    <row r="36" spans="1:23" customHeight="1" ht="22">
      <c r="B36" s="138"/>
      <c r="C36" s="138"/>
      <c r="D36" s="81" t="s">
        <v>18</v>
      </c>
      <c r="E36" s="7">
        <v>2.652</v>
      </c>
      <c r="F36" s="7">
        <v>633.49</v>
      </c>
      <c r="G36" s="46">
        <v>0.698</v>
      </c>
      <c r="H36" s="7">
        <v>2.025</v>
      </c>
      <c r="I36" s="7">
        <v>591.427</v>
      </c>
      <c r="J36" s="46">
        <v>0.657</v>
      </c>
      <c r="K36" s="7">
        <v>0.074</v>
      </c>
      <c r="L36" s="46">
        <v>1.156</v>
      </c>
      <c r="M36" s="31">
        <f>F36/$F$47</f>
        <v>0.023322847274578</v>
      </c>
      <c r="N36" s="6">
        <v>0.328</v>
      </c>
      <c r="O36" s="7">
        <v>160.89</v>
      </c>
      <c r="P36" s="58">
        <v>0.642</v>
      </c>
    </row>
    <row r="37" spans="1:23" customHeight="1" ht="22">
      <c r="B37" s="138"/>
      <c r="C37" s="138"/>
      <c r="D37" s="81" t="s">
        <v>35</v>
      </c>
      <c r="E37" s="7">
        <v>2163.797</v>
      </c>
      <c r="F37" s="7">
        <v>2256.947</v>
      </c>
      <c r="G37" s="46">
        <v>0.564</v>
      </c>
      <c r="H37" s="7">
        <v>2084.448</v>
      </c>
      <c r="I37" s="7">
        <v>2221.482</v>
      </c>
      <c r="J37" s="74">
        <v>0.543</v>
      </c>
      <c r="K37" s="73">
        <v>4564.281</v>
      </c>
      <c r="L37" s="74">
        <v>1.179</v>
      </c>
      <c r="M37" s="31">
        <f>F37/$F$47</f>
        <v>0.083092756298943</v>
      </c>
      <c r="N37" s="6">
        <v>1192.379</v>
      </c>
      <c r="O37" s="7">
        <v>846.133</v>
      </c>
      <c r="P37" s="58">
        <v>0.542</v>
      </c>
    </row>
    <row r="38" spans="1:23" customHeight="1" ht="22">
      <c r="B38" s="138"/>
      <c r="C38" s="138"/>
      <c r="D38" s="81" t="s">
        <v>20</v>
      </c>
      <c r="E38" s="7">
        <v>125.854</v>
      </c>
      <c r="F38" s="7">
        <v>588.226</v>
      </c>
      <c r="G38" s="46">
        <v>0.5</v>
      </c>
      <c r="H38" s="7">
        <v>133.43</v>
      </c>
      <c r="I38" s="7">
        <v>651.17</v>
      </c>
      <c r="J38" s="46">
        <v>0.591</v>
      </c>
      <c r="K38" s="7">
        <v>536.313</v>
      </c>
      <c r="L38" s="46">
        <v>1.104</v>
      </c>
      <c r="M38" s="31">
        <f>F38/$F$47</f>
        <v>0.021656387884475</v>
      </c>
      <c r="N38" s="6">
        <v>38.305</v>
      </c>
      <c r="O38" s="7">
        <v>194.885</v>
      </c>
      <c r="P38" s="58">
        <v>0.624</v>
      </c>
    </row>
    <row r="39" spans="1:23" customHeight="1" ht="22">
      <c r="B39" s="138"/>
      <c r="C39" s="138"/>
      <c r="D39" s="81" t="s">
        <v>22</v>
      </c>
      <c r="E39" s="7">
        <v>113.734</v>
      </c>
      <c r="F39" s="7">
        <v>248.076</v>
      </c>
      <c r="G39" s="46">
        <v>0.464</v>
      </c>
      <c r="H39" s="7">
        <v>121.015</v>
      </c>
      <c r="I39" s="7">
        <v>298.514</v>
      </c>
      <c r="J39" s="46">
        <v>0.589</v>
      </c>
      <c r="K39" s="7">
        <v>232.763</v>
      </c>
      <c r="L39" s="46">
        <v>0.972</v>
      </c>
      <c r="M39" s="31">
        <f>F39/$F$47</f>
        <v>0.0091332754431613</v>
      </c>
      <c r="N39" s="6">
        <v>3.057</v>
      </c>
      <c r="O39" s="7">
        <v>14.354</v>
      </c>
      <c r="P39" s="58">
        <v>0.307</v>
      </c>
    </row>
    <row r="40" spans="1:23" customHeight="1" ht="22">
      <c r="B40" s="138"/>
      <c r="C40" s="138"/>
      <c r="D40" s="81" t="s">
        <v>23</v>
      </c>
      <c r="E40" s="7">
        <v>470.38</v>
      </c>
      <c r="F40" s="7">
        <v>125.285</v>
      </c>
      <c r="G40" s="46">
        <v>0.571</v>
      </c>
      <c r="H40" s="7">
        <v>484.546</v>
      </c>
      <c r="I40" s="7">
        <v>98.753</v>
      </c>
      <c r="J40" s="46">
        <v>0.614</v>
      </c>
      <c r="K40" s="7">
        <v>1.551</v>
      </c>
      <c r="L40" s="46">
        <v>0.084</v>
      </c>
      <c r="M40" s="31">
        <f>F40/$F$47</f>
        <v>0.0046125478236366</v>
      </c>
      <c r="N40" s="6">
        <v>25.214</v>
      </c>
      <c r="O40" s="7">
        <v>13.934</v>
      </c>
      <c r="P40" s="58">
        <v>0.269</v>
      </c>
    </row>
    <row r="41" spans="1:23" customHeight="1" ht="22">
      <c r="B41" s="138"/>
      <c r="C41" s="138"/>
      <c r="D41" s="83" t="s">
        <v>28</v>
      </c>
      <c r="E41" s="8">
        <v>37971.888</v>
      </c>
      <c r="F41" s="8">
        <v>10605.021</v>
      </c>
      <c r="G41" s="51">
        <v>0.657</v>
      </c>
      <c r="H41" s="8">
        <v>38786.057</v>
      </c>
      <c r="I41" s="8">
        <v>11360.475</v>
      </c>
      <c r="J41" s="51">
        <v>0.679</v>
      </c>
      <c r="K41" s="8">
        <v>68346.361</v>
      </c>
      <c r="L41" s="51">
        <v>1.016</v>
      </c>
      <c r="M41" s="31">
        <f>F41/$F$47</f>
        <v>0.39043913104658</v>
      </c>
      <c r="N41" s="6">
        <v>17052.97</v>
      </c>
      <c r="O41" s="7">
        <v>5157.324</v>
      </c>
      <c r="P41" s="58">
        <v>0.725</v>
      </c>
    </row>
    <row r="42" spans="1:23" customHeight="1" ht="22">
      <c r="B42" s="138"/>
      <c r="C42" s="138"/>
      <c r="D42" s="81" t="s">
        <v>36</v>
      </c>
      <c r="E42" s="7">
        <v>6784.763</v>
      </c>
      <c r="F42" s="7">
        <v>1028.86</v>
      </c>
      <c r="G42" s="46">
        <v>0.655</v>
      </c>
      <c r="H42" s="7">
        <v>6458.118</v>
      </c>
      <c r="I42" s="7">
        <v>1062.885</v>
      </c>
      <c r="J42" s="46">
        <v>0.678</v>
      </c>
      <c r="K42" s="7">
        <v>4103.268</v>
      </c>
      <c r="L42" s="46">
        <v>0.938</v>
      </c>
      <c r="M42" s="35">
        <f>F42/$F$47</f>
        <v>0.03787896359362</v>
      </c>
      <c r="N42" s="6">
        <v>3868.398</v>
      </c>
      <c r="O42" s="7">
        <v>313.634</v>
      </c>
      <c r="P42" s="58">
        <v>0.794</v>
      </c>
    </row>
    <row r="43" spans="1:23" customHeight="1" ht="22">
      <c r="B43" s="138"/>
      <c r="C43" s="138"/>
      <c r="D43" s="84" t="s">
        <v>37</v>
      </c>
      <c r="E43" s="5">
        <v>87.772</v>
      </c>
      <c r="F43" s="5">
        <v>1222.077</v>
      </c>
      <c r="G43" s="52">
        <v>0.671</v>
      </c>
      <c r="H43" s="5">
        <v>86.145</v>
      </c>
      <c r="I43" s="5">
        <v>1341.541</v>
      </c>
      <c r="J43" s="52">
        <v>0.74</v>
      </c>
      <c r="K43" s="5">
        <v>323.531</v>
      </c>
      <c r="L43" s="52">
        <v>1.011</v>
      </c>
      <c r="M43" s="31">
        <f>F43/$F$47</f>
        <v>0.044992525894292</v>
      </c>
      <c r="N43" s="16">
        <v>54.798</v>
      </c>
      <c r="O43" s="72">
        <v>603.985</v>
      </c>
      <c r="P43" s="59">
        <v>0.788</v>
      </c>
    </row>
    <row r="44" spans="1:23" customHeight="1" ht="22">
      <c r="B44" s="138"/>
      <c r="C44" s="138"/>
      <c r="D44" s="85" t="s">
        <v>38</v>
      </c>
      <c r="E44" s="11">
        <v>63013.846</v>
      </c>
      <c r="F44" s="11">
        <v>23954.411</v>
      </c>
      <c r="G44" s="53">
        <v>0.623</v>
      </c>
      <c r="H44" s="11">
        <v>63734.389</v>
      </c>
      <c r="I44" s="11">
        <v>25083.491</v>
      </c>
      <c r="J44" s="53">
        <v>0.647</v>
      </c>
      <c r="K44" s="11">
        <v>94543.428</v>
      </c>
      <c r="L44" s="53">
        <v>1.01</v>
      </c>
      <c r="M44" s="66">
        <f>F44/$F$47</f>
        <v>0.88191616174759</v>
      </c>
      <c r="N44" s="10">
        <v>23276.759</v>
      </c>
      <c r="O44" s="11">
        <v>9009.012</v>
      </c>
      <c r="P44" s="63">
        <v>0.68</v>
      </c>
    </row>
    <row r="45" spans="1:23" customHeight="1" ht="22">
      <c r="B45" s="138"/>
      <c r="C45" s="138"/>
      <c r="D45" s="86" t="s">
        <v>24</v>
      </c>
      <c r="E45" s="9">
        <v>699.858</v>
      </c>
      <c r="F45" s="9">
        <v>2554.649</v>
      </c>
      <c r="G45" s="50">
        <v>0.679</v>
      </c>
      <c r="H45" s="9">
        <v>665.426</v>
      </c>
      <c r="I45" s="9">
        <v>2553.455</v>
      </c>
      <c r="J45" s="50">
        <v>0.694</v>
      </c>
      <c r="K45" s="9">
        <v>704.716</v>
      </c>
      <c r="L45" s="50">
        <v>0.744</v>
      </c>
      <c r="M45" s="35">
        <f>F45/$F$47</f>
        <v>0.094053084448301</v>
      </c>
      <c r="N45" s="42">
        <v>78.963</v>
      </c>
      <c r="O45" s="39">
        <v>392.727</v>
      </c>
      <c r="P45" s="64">
        <v>0.97</v>
      </c>
    </row>
    <row r="46" spans="1:23" customHeight="1" ht="22">
      <c r="B46" s="138"/>
      <c r="C46" s="157"/>
      <c r="D46" s="81" t="s">
        <v>29</v>
      </c>
      <c r="E46" s="8">
        <v>6780.142</v>
      </c>
      <c r="F46" s="8">
        <v>652.718</v>
      </c>
      <c r="G46" s="51">
        <v>0.761</v>
      </c>
      <c r="H46" s="8">
        <v>6788.281</v>
      </c>
      <c r="I46" s="8">
        <v>650.755</v>
      </c>
      <c r="J46" s="51">
        <v>0.699</v>
      </c>
      <c r="K46" s="8">
        <v>180.207</v>
      </c>
      <c r="L46" s="51">
        <v>1.033</v>
      </c>
      <c r="M46" s="36">
        <f>F46/$F$47</f>
        <v>0.024030753804114</v>
      </c>
      <c r="N46" s="16">
        <v>52.403</v>
      </c>
      <c r="O46" s="17">
        <v>396.383</v>
      </c>
      <c r="P46" s="59">
        <v>0.768</v>
      </c>
    </row>
    <row r="47" spans="1:23" customHeight="1" ht="22">
      <c r="B47" s="139"/>
      <c r="C47" s="88"/>
      <c r="D47" s="87" t="s">
        <v>39</v>
      </c>
      <c r="E47" s="28">
        <v>70493.846</v>
      </c>
      <c r="F47" s="28">
        <v>27161.778</v>
      </c>
      <c r="G47" s="54">
        <v>0.631</v>
      </c>
      <c r="H47" s="28">
        <v>71188.096</v>
      </c>
      <c r="I47" s="28">
        <v>28287.701</v>
      </c>
      <c r="J47" s="54">
        <v>0.652</v>
      </c>
      <c r="K47" s="28">
        <v>95428.351</v>
      </c>
      <c r="L47" s="54">
        <v>1.007</v>
      </c>
      <c r="M47" s="37">
        <f>SUM(M44:M46)</f>
        <v>1</v>
      </c>
      <c r="N47" s="43">
        <v>23408.125</v>
      </c>
      <c r="O47" s="28">
        <v>9798.122</v>
      </c>
      <c r="P47" s="65">
        <v>0.692</v>
      </c>
    </row>
    <row r="48" spans="1:23" customHeight="1" ht="22">
      <c r="B48" s="67"/>
      <c r="C48" s="67"/>
      <c r="D48" s="21" t="s">
        <v>40</v>
      </c>
      <c r="E48" s="26"/>
      <c r="F48" s="26"/>
      <c r="G48" s="26"/>
      <c r="H48" s="26"/>
      <c r="I48" s="26"/>
      <c r="J48" s="26"/>
      <c r="K48" s="26"/>
      <c r="L48" s="26"/>
      <c r="M48" s="27"/>
      <c r="N48" s="26"/>
      <c r="O48" s="26"/>
      <c r="P48" s="26"/>
    </row>
    <row r="49" spans="1:23" customHeight="1" ht="22">
      <c r="B49" s="124" t="s">
        <v>41</v>
      </c>
      <c r="C49" s="124"/>
      <c r="D49" s="124"/>
      <c r="E49" s="26"/>
      <c r="F49" s="26"/>
      <c r="G49" s="26"/>
      <c r="H49" s="26"/>
      <c r="I49" s="125"/>
      <c r="J49" s="125"/>
      <c r="K49" s="26"/>
      <c r="L49" s="26"/>
      <c r="M49" s="27"/>
      <c r="N49" s="26"/>
      <c r="O49" s="126"/>
      <c r="P49" s="126"/>
    </row>
    <row r="50" spans="1:23" customHeight="1" ht="37.5">
      <c r="B50" s="132" t="s">
        <v>4</v>
      </c>
      <c r="C50" s="133"/>
      <c r="D50" s="134"/>
      <c r="E50" s="127" t="s">
        <v>42</v>
      </c>
      <c r="F50" s="128"/>
      <c r="G50" s="129" t="s">
        <v>43</v>
      </c>
      <c r="H50" s="130"/>
      <c r="I50" s="129" t="s">
        <v>44</v>
      </c>
      <c r="J50" s="131"/>
      <c r="K50" s="126"/>
      <c r="L50" s="126"/>
      <c r="M50" s="27"/>
      <c r="N50" s="26"/>
      <c r="O50" s="126"/>
      <c r="P50" s="126"/>
    </row>
    <row r="51" spans="1:23" customHeight="1" ht="22">
      <c r="B51" s="117" t="s">
        <v>45</v>
      </c>
      <c r="C51" s="118"/>
      <c r="D51" s="119"/>
      <c r="E51" s="107">
        <v>45507.683</v>
      </c>
      <c r="F51" s="108"/>
      <c r="G51" s="109">
        <v>274.551</v>
      </c>
      <c r="H51" s="110"/>
      <c r="I51" s="111">
        <v>10066.104</v>
      </c>
      <c r="J51" s="112"/>
      <c r="K51" s="26"/>
      <c r="L51" s="26"/>
      <c r="M51" s="27"/>
      <c r="N51" s="26"/>
      <c r="O51" s="26"/>
      <c r="P51" s="26"/>
    </row>
    <row r="52" spans="1:23" customHeight="1" ht="22">
      <c r="B52" s="101" t="s">
        <v>46</v>
      </c>
      <c r="C52" s="102"/>
      <c r="D52" s="103"/>
      <c r="E52" s="113">
        <v>2079.182</v>
      </c>
      <c r="F52" s="114"/>
      <c r="G52" s="113">
        <v>62.433</v>
      </c>
      <c r="H52" s="114"/>
      <c r="I52" s="115">
        <v>1064.277</v>
      </c>
      <c r="J52" s="116"/>
      <c r="K52" s="26"/>
      <c r="L52" s="26"/>
      <c r="M52" s="27"/>
      <c r="N52" s="26"/>
      <c r="O52" s="26"/>
      <c r="P52" s="26"/>
    </row>
    <row r="53" spans="1:23" customHeight="1" ht="22">
      <c r="B53" s="101" t="s">
        <v>47</v>
      </c>
      <c r="C53" s="102"/>
      <c r="D53" s="103"/>
      <c r="E53" s="113">
        <v>7158.525</v>
      </c>
      <c r="F53" s="114"/>
      <c r="G53" s="113">
        <v>12.024</v>
      </c>
      <c r="H53" s="114"/>
      <c r="I53" s="115">
        <v>116.604</v>
      </c>
      <c r="J53" s="116"/>
      <c r="K53" s="26"/>
      <c r="L53" s="26"/>
      <c r="M53" s="27"/>
      <c r="N53" s="26"/>
      <c r="O53" s="26"/>
      <c r="P53" s="26"/>
    </row>
    <row r="54" spans="1:23" customHeight="1" ht="22">
      <c r="B54" s="104" t="s">
        <v>48</v>
      </c>
      <c r="C54" s="105"/>
      <c r="D54" s="106"/>
      <c r="E54" s="120">
        <v>16.77</v>
      </c>
      <c r="F54" s="121"/>
      <c r="G54" s="120">
        <v>1.159</v>
      </c>
      <c r="H54" s="121"/>
      <c r="I54" s="122">
        <v>55.824</v>
      </c>
      <c r="J54" s="123"/>
      <c r="K54" s="26"/>
      <c r="L54" s="26"/>
      <c r="M54" s="27"/>
      <c r="N54" s="26"/>
      <c r="O54" s="26"/>
      <c r="P54" s="26"/>
    </row>
    <row r="55" spans="1:23" customHeight="1" ht="22">
      <c r="B55" s="98" t="s">
        <v>49</v>
      </c>
      <c r="C55" s="99"/>
      <c r="D55" s="100"/>
      <c r="E55" s="92">
        <v>54762.16</v>
      </c>
      <c r="F55" s="93"/>
      <c r="G55" s="92">
        <v>350.167</v>
      </c>
      <c r="H55" s="93"/>
      <c r="I55" s="94">
        <v>11302.809</v>
      </c>
      <c r="J55" s="95"/>
      <c r="K55" s="26"/>
      <c r="L55" s="26"/>
      <c r="M55" s="27"/>
      <c r="N55" s="26"/>
      <c r="O55" s="26"/>
      <c r="P55" s="26"/>
    </row>
    <row r="56" spans="1:23" customHeight="1" ht="22">
      <c r="M56" s="44"/>
      <c r="N56" s="25" t="s">
        <v>50</v>
      </c>
      <c r="O56" s="96" t="s">
        <v>51</v>
      </c>
      <c r="P56" s="9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P1"/>
    <mergeCell ref="B2:D2"/>
    <mergeCell ref="B3:B47"/>
    <mergeCell ref="E3:G3"/>
    <mergeCell ref="H3:J3"/>
    <mergeCell ref="K3:L3"/>
    <mergeCell ref="N3:P3"/>
    <mergeCell ref="C5:C15"/>
    <mergeCell ref="C3:D4"/>
    <mergeCell ref="C16:C26"/>
    <mergeCell ref="C27:C31"/>
    <mergeCell ref="C32:C46"/>
    <mergeCell ref="M3:M4"/>
    <mergeCell ref="B49:D49"/>
    <mergeCell ref="I49:J49"/>
    <mergeCell ref="O49:P49"/>
    <mergeCell ref="E50:F50"/>
    <mergeCell ref="G50:H50"/>
    <mergeCell ref="I50:J50"/>
    <mergeCell ref="K50:L50"/>
    <mergeCell ref="O50:P50"/>
    <mergeCell ref="B50:D50"/>
    <mergeCell ref="B53:D53"/>
    <mergeCell ref="B54:D54"/>
    <mergeCell ref="E51:F51"/>
    <mergeCell ref="G51:H51"/>
    <mergeCell ref="I51:J51"/>
    <mergeCell ref="E52:F52"/>
    <mergeCell ref="G52:H52"/>
    <mergeCell ref="I52:J52"/>
    <mergeCell ref="B51:D51"/>
    <mergeCell ref="B52:D52"/>
    <mergeCell ref="E53:F53"/>
    <mergeCell ref="G53:H53"/>
    <mergeCell ref="I53:J53"/>
    <mergeCell ref="E54:F54"/>
    <mergeCell ref="G54:H54"/>
    <mergeCell ref="I54:J54"/>
    <mergeCell ref="E55:F55"/>
    <mergeCell ref="G55:H55"/>
    <mergeCell ref="I55:J55"/>
    <mergeCell ref="O56:P56"/>
    <mergeCell ref="B55:D55"/>
  </mergeCells>
  <printOptions gridLines="false" gridLinesSet="true"/>
  <pageMargins left="0.7" right="0.7" top="0.75" bottom="0.75" header="0.3" footer="0.3"/>
  <pageSetup paperSize="9" orientation="portrait" scale="59" fitToHeight="1" fitToWidth="1" pageOrder="downThenOver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2020.7</vt:lpstr>
    </vt:vector>
  </TitlesOfParts>
  <Company>Microsoft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JSCTA</dc:creator>
  <cp:lastModifiedBy>Yuber</cp:lastModifiedBy>
  <dcterms:created xsi:type="dcterms:W3CDTF">2015-11-13T13:46:29+09:00</dcterms:created>
  <dcterms:modified xsi:type="dcterms:W3CDTF">2024-11-27T16:29:33+09:00</dcterms:modified>
  <dc:title/>
  <dc:description/>
  <dc:subject/>
  <cp:keywords/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0x01010036C018E6AD28A24F93A9737DF520C37B</vt:lpwstr>
  </property>
</Properties>
</file>