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7" sheetId="1" r:id="rId4"/>
  </sheets>
  <definedNames>
    <definedName name="_xlnm.Print_Area" localSheetId="0">'2022.7'!$A$1:$P$56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<sst xmlns="http://schemas.openxmlformats.org/spreadsheetml/2006/main" uniqueCount="52">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</sst>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2567.202</v>
      </c>
      <c r="F5" s="18">
        <v>1533.633</v>
      </c>
      <c r="G5" s="45">
        <v>1.124</v>
      </c>
      <c r="H5" s="18">
        <v>2397.689</v>
      </c>
      <c r="I5" s="18">
        <v>1506.048</v>
      </c>
      <c r="J5" s="45">
        <v>1.033</v>
      </c>
      <c r="K5" s="18">
        <v>5955.589</v>
      </c>
      <c r="L5" s="45">
        <v>0.864</v>
      </c>
      <c r="M5" s="30">
        <f>F5/$F$47</f>
        <v>0.036357810049513</v>
      </c>
      <c r="N5" s="40">
        <v>1089.594</v>
      </c>
      <c r="O5" s="18">
        <v>434.475</v>
      </c>
      <c r="P5" s="57">
        <v>1.273</v>
      </c>
    </row>
    <row r="6" spans="1:23" customHeight="1" ht="22">
      <c r="B6" s="138"/>
      <c r="C6" s="138"/>
      <c r="D6" s="77" t="s">
        <v>15</v>
      </c>
      <c r="E6" s="7">
        <v>129.187</v>
      </c>
      <c r="F6" s="7">
        <v>505.281</v>
      </c>
      <c r="G6" s="46">
        <v>1.277</v>
      </c>
      <c r="H6" s="7">
        <v>115.249</v>
      </c>
      <c r="I6" s="7">
        <v>434.261</v>
      </c>
      <c r="J6" s="46">
        <v>1.136</v>
      </c>
      <c r="K6" s="7">
        <v>288.662</v>
      </c>
      <c r="L6" s="46">
        <v>0.699</v>
      </c>
      <c r="M6" s="31">
        <f>F6/$F$47</f>
        <v>0.011978687612765</v>
      </c>
      <c r="N6" s="6">
        <v>38.21</v>
      </c>
      <c r="O6" s="7">
        <v>57.386</v>
      </c>
      <c r="P6" s="58">
        <v>1.43</v>
      </c>
    </row>
    <row r="7" spans="1:23" customHeight="1" ht="22">
      <c r="B7" s="138"/>
      <c r="C7" s="138"/>
      <c r="D7" s="77" t="s">
        <v>16</v>
      </c>
      <c r="E7" s="7">
        <v>7.693</v>
      </c>
      <c r="F7" s="7">
        <v>73.516</v>
      </c>
      <c r="G7" s="46">
        <v>1.254</v>
      </c>
      <c r="H7" s="7">
        <v>7.051</v>
      </c>
      <c r="I7" s="7">
        <v>56.704</v>
      </c>
      <c r="J7" s="46">
        <v>1.009</v>
      </c>
      <c r="K7" s="7">
        <v>5.44</v>
      </c>
      <c r="L7" s="46">
        <v>0.872</v>
      </c>
      <c r="M7" s="31">
        <f>F7/$F$47</f>
        <v>0.0017428424946516</v>
      </c>
      <c r="N7" s="6">
        <v>0.28</v>
      </c>
      <c r="O7" s="7">
        <v>1.565</v>
      </c>
      <c r="P7" s="58">
        <v>0.508</v>
      </c>
    </row>
    <row r="8" spans="1:23" customHeight="1" ht="22">
      <c r="B8" s="138"/>
      <c r="C8" s="138"/>
      <c r="D8" s="77" t="s">
        <v>17</v>
      </c>
      <c r="E8" s="7">
        <v>11.169</v>
      </c>
      <c r="F8" s="7">
        <v>689.526</v>
      </c>
      <c r="G8" s="46">
        <v>0.963</v>
      </c>
      <c r="H8" s="7">
        <v>9.333</v>
      </c>
      <c r="I8" s="7">
        <v>667.829</v>
      </c>
      <c r="J8" s="46">
        <v>0.983</v>
      </c>
      <c r="K8" s="7">
        <v>0.783</v>
      </c>
      <c r="L8" s="46">
        <v>0.91</v>
      </c>
      <c r="M8" s="31">
        <f>F8/$F$47</f>
        <v>0.016346580526241</v>
      </c>
      <c r="N8" s="6">
        <v>1.581</v>
      </c>
      <c r="O8" s="7">
        <v>127.143</v>
      </c>
      <c r="P8" s="58">
        <v>1.027</v>
      </c>
    </row>
    <row r="9" spans="1:23" customHeight="1" ht="22">
      <c r="B9" s="138"/>
      <c r="C9" s="138"/>
      <c r="D9" s="77" t="s">
        <v>18</v>
      </c>
      <c r="E9" s="7">
        <v>3.57</v>
      </c>
      <c r="F9" s="7">
        <v>734.722</v>
      </c>
      <c r="G9" s="46">
        <v>0.938</v>
      </c>
      <c r="H9" s="7">
        <v>2.656</v>
      </c>
      <c r="I9" s="7">
        <v>646.678</v>
      </c>
      <c r="J9" s="46">
        <v>0.924</v>
      </c>
      <c r="K9" s="7">
        <v>0.022</v>
      </c>
      <c r="L9" s="46">
        <v>0.564</v>
      </c>
      <c r="M9" s="31">
        <f>F9/$F$47</f>
        <v>0.017418041288364</v>
      </c>
      <c r="N9" s="6">
        <v>0.543</v>
      </c>
      <c r="O9" s="7">
        <v>157.01</v>
      </c>
      <c r="P9" s="58">
        <v>0.814</v>
      </c>
    </row>
    <row r="10" spans="1:23" customHeight="1" ht="22">
      <c r="B10" s="138"/>
      <c r="C10" s="138"/>
      <c r="D10" s="77" t="s">
        <v>19</v>
      </c>
      <c r="E10" s="7">
        <v>3249.228</v>
      </c>
      <c r="F10" s="7">
        <v>3252.171</v>
      </c>
      <c r="G10" s="46">
        <v>1.036</v>
      </c>
      <c r="H10" s="7">
        <v>3087.765</v>
      </c>
      <c r="I10" s="7">
        <v>3438.566</v>
      </c>
      <c r="J10" s="46">
        <v>1.072</v>
      </c>
      <c r="K10" s="7">
        <v>4006.165</v>
      </c>
      <c r="L10" s="46">
        <v>1.159</v>
      </c>
      <c r="M10" s="31">
        <f>F10/$F$47</f>
        <v>0.077099159620675</v>
      </c>
      <c r="N10" s="71">
        <v>1970.279</v>
      </c>
      <c r="O10" s="7">
        <v>1692.525</v>
      </c>
      <c r="P10" s="58">
        <v>1.108</v>
      </c>
    </row>
    <row r="11" spans="1:23" customHeight="1" ht="22">
      <c r="B11" s="138"/>
      <c r="C11" s="138"/>
      <c r="D11" s="77" t="s">
        <v>20</v>
      </c>
      <c r="E11" s="7">
        <v>11.312</v>
      </c>
      <c r="F11" s="7">
        <v>27.443</v>
      </c>
      <c r="G11" s="46">
        <v>0.924</v>
      </c>
      <c r="H11" s="7">
        <v>9.958</v>
      </c>
      <c r="I11" s="7">
        <v>26.823</v>
      </c>
      <c r="J11" s="46">
        <v>0.79</v>
      </c>
      <c r="K11" s="7">
        <v>45.772</v>
      </c>
      <c r="L11" s="46">
        <v>0.936</v>
      </c>
      <c r="M11" s="31">
        <f>F11/$F$47</f>
        <v>0.00065059070924321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42.063</v>
      </c>
      <c r="F12" s="7">
        <v>136.141</v>
      </c>
      <c r="G12" s="46">
        <v>1.084</v>
      </c>
      <c r="H12" s="7">
        <v>36.786</v>
      </c>
      <c r="I12" s="7">
        <v>123.486</v>
      </c>
      <c r="J12" s="46">
        <v>0.935</v>
      </c>
      <c r="K12" s="7">
        <v>98.653</v>
      </c>
      <c r="L12" s="46">
        <v>0.969</v>
      </c>
      <c r="M12" s="31">
        <f>F12/$F$47</f>
        <v>0.0032274922474613</v>
      </c>
      <c r="N12" s="6">
        <v>2.29</v>
      </c>
      <c r="O12" s="7">
        <v>4.562</v>
      </c>
      <c r="P12" s="58">
        <v>1.079</v>
      </c>
    </row>
    <row r="13" spans="1:23" customHeight="1" ht="22">
      <c r="B13" s="138"/>
      <c r="C13" s="138"/>
      <c r="D13" s="77" t="s">
        <v>23</v>
      </c>
      <c r="E13" s="7">
        <v>242.945</v>
      </c>
      <c r="F13" s="7">
        <v>144.978</v>
      </c>
      <c r="G13" s="46">
        <v>1.191</v>
      </c>
      <c r="H13" s="7">
        <v>237.856</v>
      </c>
      <c r="I13" s="7">
        <v>98.754</v>
      </c>
      <c r="J13" s="46">
        <v>1.159</v>
      </c>
      <c r="K13" s="7">
        <v>19.484</v>
      </c>
      <c r="L13" s="46">
        <v>0.878</v>
      </c>
      <c r="M13" s="31">
        <f>F13/$F$47</f>
        <v>0.0034369908481092</v>
      </c>
      <c r="N13" s="6">
        <v>69.898</v>
      </c>
      <c r="O13" s="7">
        <v>33.77</v>
      </c>
      <c r="P13" s="58">
        <v>0.988</v>
      </c>
    </row>
    <row r="14" spans="1:23" customHeight="1" ht="22">
      <c r="B14" s="138"/>
      <c r="C14" s="138"/>
      <c r="D14" s="78" t="s">
        <v>24</v>
      </c>
      <c r="E14" s="17">
        <v>5.793</v>
      </c>
      <c r="F14" s="17">
        <v>182.068</v>
      </c>
      <c r="G14" s="47">
        <v>0.977</v>
      </c>
      <c r="H14" s="17">
        <v>5.336</v>
      </c>
      <c r="I14" s="17">
        <v>161.022</v>
      </c>
      <c r="J14" s="47">
        <v>0.868</v>
      </c>
      <c r="K14" s="17">
        <v>1.753</v>
      </c>
      <c r="L14" s="47">
        <v>0.895</v>
      </c>
      <c r="M14" s="32">
        <f>F14/$F$47</f>
        <v>0.0043162828134858</v>
      </c>
      <c r="N14" s="16">
        <v>0.478</v>
      </c>
      <c r="O14" s="17">
        <v>28.144</v>
      </c>
      <c r="P14" s="59">
        <v>1.257</v>
      </c>
    </row>
    <row r="15" spans="1:23" customHeight="1" ht="22">
      <c r="B15" s="138"/>
      <c r="C15" s="148"/>
      <c r="D15" s="20" t="s">
        <v>25</v>
      </c>
      <c r="E15" s="4">
        <v>6270.162</v>
      </c>
      <c r="F15" s="4">
        <v>7279.479</v>
      </c>
      <c r="G15" s="48">
        <v>1.052</v>
      </c>
      <c r="H15" s="4">
        <v>5909.679</v>
      </c>
      <c r="I15" s="4">
        <v>7160.171</v>
      </c>
      <c r="J15" s="48">
        <v>1.035</v>
      </c>
      <c r="K15" s="4">
        <v>10422.323</v>
      </c>
      <c r="L15" s="48">
        <v>0.952</v>
      </c>
      <c r="M15" s="33">
        <f>F15/$F$47</f>
        <v>0.17257447821051</v>
      </c>
      <c r="N15" s="41">
        <v>3173.163</v>
      </c>
      <c r="O15" s="38">
        <v>2536.767</v>
      </c>
      <c r="P15" s="60">
        <v>1.108</v>
      </c>
    </row>
    <row r="16" spans="1:23" customHeight="1" ht="22">
      <c r="B16" s="138"/>
      <c r="C16" s="153" t="s">
        <v>26</v>
      </c>
      <c r="D16" s="79" t="s">
        <v>14</v>
      </c>
      <c r="E16" s="13">
        <v>16176.42</v>
      </c>
      <c r="F16" s="13">
        <v>4128.028</v>
      </c>
      <c r="G16" s="49">
        <v>1.171</v>
      </c>
      <c r="H16" s="13">
        <v>15056.361</v>
      </c>
      <c r="I16" s="13">
        <v>3956.658</v>
      </c>
      <c r="J16" s="49">
        <v>1.071</v>
      </c>
      <c r="K16" s="13">
        <v>1665.676</v>
      </c>
      <c r="L16" s="49">
        <v>1.121</v>
      </c>
      <c r="M16" s="34">
        <f>F16/$F$47</f>
        <v>0.097863085825012</v>
      </c>
      <c r="N16" s="12">
        <v>188.482</v>
      </c>
      <c r="O16" s="13">
        <v>979.376</v>
      </c>
      <c r="P16" s="61">
        <v>1.134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1150.661</v>
      </c>
      <c r="F17" s="7">
        <v>4017.227</v>
      </c>
      <c r="G17" s="46">
        <v>1.042</v>
      </c>
      <c r="H17" s="7">
        <v>1076.573</v>
      </c>
      <c r="I17" s="7">
        <v>3807.722</v>
      </c>
      <c r="J17" s="46">
        <v>1.023</v>
      </c>
      <c r="K17" s="7">
        <v>4044.396</v>
      </c>
      <c r="L17" s="46">
        <v>1.153</v>
      </c>
      <c r="M17" s="31">
        <f>F17/$F$47</f>
        <v>0.095236328503478</v>
      </c>
      <c r="N17" s="6">
        <v>395.49</v>
      </c>
      <c r="O17" s="7">
        <v>1391.974</v>
      </c>
      <c r="P17" s="58">
        <v>1.079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513.331</v>
      </c>
      <c r="F18" s="7">
        <v>558.906</v>
      </c>
      <c r="G18" s="46">
        <v>1.032</v>
      </c>
      <c r="H18" s="7">
        <v>517.239</v>
      </c>
      <c r="I18" s="7">
        <v>573.806</v>
      </c>
      <c r="J18" s="46">
        <v>1.064</v>
      </c>
      <c r="K18" s="7">
        <v>929.434</v>
      </c>
      <c r="L18" s="46">
        <v>1.205</v>
      </c>
      <c r="M18" s="31">
        <f>F18/$F$47</f>
        <v>0.013249974526848</v>
      </c>
      <c r="N18" s="6">
        <v>0.351</v>
      </c>
      <c r="O18" s="7">
        <v>7.682</v>
      </c>
      <c r="P18" s="58">
        <v>1.324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38.512</v>
      </c>
      <c r="F19" s="7">
        <v>401.966</v>
      </c>
      <c r="G19" s="46">
        <v>1.346</v>
      </c>
      <c r="H19" s="7">
        <v>33.474</v>
      </c>
      <c r="I19" s="7">
        <v>319.462</v>
      </c>
      <c r="J19" s="74">
        <v>1.039</v>
      </c>
      <c r="K19" s="73">
        <v>96.687</v>
      </c>
      <c r="L19" s="46">
        <v>1.301</v>
      </c>
      <c r="M19" s="31">
        <f>F19/$F$47</f>
        <v>0.0095294007590881</v>
      </c>
      <c r="N19" s="6">
        <v>14.742</v>
      </c>
      <c r="O19" s="7">
        <v>127.037</v>
      </c>
      <c r="P19" s="58">
        <v>1.047</v>
      </c>
    </row>
    <row r="20" spans="1:23" customHeight="1" ht="22">
      <c r="B20" s="138"/>
      <c r="C20" s="138"/>
      <c r="D20" s="77" t="s">
        <v>20</v>
      </c>
      <c r="E20" s="7">
        <v>154.77</v>
      </c>
      <c r="F20" s="7">
        <v>937.516</v>
      </c>
      <c r="G20" s="46">
        <v>1.113</v>
      </c>
      <c r="H20" s="7">
        <v>165.863</v>
      </c>
      <c r="I20" s="7">
        <v>981.571</v>
      </c>
      <c r="J20" s="46">
        <v>1.059</v>
      </c>
      <c r="K20" s="7">
        <v>387.971</v>
      </c>
      <c r="L20" s="46">
        <v>1.008</v>
      </c>
      <c r="M20" s="31">
        <f>F20/$F$47</f>
        <v>0.022225675012457</v>
      </c>
      <c r="N20" s="6">
        <v>52.232</v>
      </c>
      <c r="O20" s="7">
        <v>327.991</v>
      </c>
      <c r="P20" s="58">
        <v>1.105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108.721</v>
      </c>
      <c r="F21" s="7">
        <v>232.76</v>
      </c>
      <c r="G21" s="46">
        <v>0.868</v>
      </c>
      <c r="H21" s="7">
        <v>109.858</v>
      </c>
      <c r="I21" s="7">
        <v>282.434</v>
      </c>
      <c r="J21" s="46">
        <v>0.875</v>
      </c>
      <c r="K21" s="7">
        <v>93.828</v>
      </c>
      <c r="L21" s="46">
        <v>1.097</v>
      </c>
      <c r="M21" s="31">
        <f>F21/$F$47</f>
        <v>0.0055180371491254</v>
      </c>
      <c r="N21" s="6">
        <v>1.917</v>
      </c>
      <c r="O21" s="7">
        <v>25.543</v>
      </c>
      <c r="P21" s="58">
        <v>0.85</v>
      </c>
    </row>
    <row r="22" spans="1:23" customHeight="1" ht="22">
      <c r="B22" s="138"/>
      <c r="C22" s="138"/>
      <c r="D22" s="77" t="s">
        <v>27</v>
      </c>
      <c r="E22" s="7">
        <v>8.946</v>
      </c>
      <c r="F22" s="7">
        <v>62.548</v>
      </c>
      <c r="G22" s="46">
        <v>1.049</v>
      </c>
      <c r="H22" s="7">
        <v>5.907</v>
      </c>
      <c r="I22" s="7">
        <v>43.853</v>
      </c>
      <c r="J22" s="46">
        <v>0.995</v>
      </c>
      <c r="K22" s="7">
        <v>3.039</v>
      </c>
      <c r="L22" s="46">
        <v>1.131</v>
      </c>
      <c r="M22" s="31">
        <f>F22/$F$47</f>
        <v>0.0014828243151894</v>
      </c>
      <c r="N22" s="6">
        <v>0.62</v>
      </c>
      <c r="O22" s="7">
        <v>1.876</v>
      </c>
      <c r="P22" s="58">
        <v>1.051</v>
      </c>
    </row>
    <row r="23" spans="1:23" customHeight="1" ht="22">
      <c r="B23" s="138"/>
      <c r="C23" s="138"/>
      <c r="D23" s="77" t="s">
        <v>28</v>
      </c>
      <c r="E23" s="7">
        <v>53199.724</v>
      </c>
      <c r="F23" s="7">
        <v>15035.194</v>
      </c>
      <c r="G23" s="46">
        <v>1.042</v>
      </c>
      <c r="H23" s="7">
        <v>52649.086</v>
      </c>
      <c r="I23" s="7">
        <v>15408.487</v>
      </c>
      <c r="J23" s="46">
        <v>1.035</v>
      </c>
      <c r="K23" s="7">
        <v>72179.258</v>
      </c>
      <c r="L23" s="46">
        <v>1.202</v>
      </c>
      <c r="M23" s="31">
        <f>F23/$F$47</f>
        <v>0.35643907473925</v>
      </c>
      <c r="N23" s="6">
        <v>21154.524</v>
      </c>
      <c r="O23" s="7">
        <v>7311.033</v>
      </c>
      <c r="P23" s="58">
        <v>1.052</v>
      </c>
    </row>
    <row r="24" spans="1:23" customHeight="1" ht="22">
      <c r="B24" s="138"/>
      <c r="C24" s="138"/>
      <c r="D24" s="77" t="s">
        <v>24</v>
      </c>
      <c r="E24" s="7">
        <v>757.539</v>
      </c>
      <c r="F24" s="7">
        <v>3107.139</v>
      </c>
      <c r="G24" s="46">
        <v>1.038</v>
      </c>
      <c r="H24" s="7">
        <v>717.458</v>
      </c>
      <c r="I24" s="7">
        <v>3096.855</v>
      </c>
      <c r="J24" s="46">
        <v>1.036</v>
      </c>
      <c r="K24" s="7">
        <v>339.553</v>
      </c>
      <c r="L24" s="46">
        <v>0.775</v>
      </c>
      <c r="M24" s="31">
        <f>F24/$F$47</f>
        <v>0.073660888595533</v>
      </c>
      <c r="N24" s="6">
        <v>82.584</v>
      </c>
      <c r="O24" s="7">
        <v>486.877</v>
      </c>
      <c r="P24" s="58">
        <v>1.011</v>
      </c>
    </row>
    <row r="25" spans="1:23" customHeight="1" ht="22">
      <c r="B25" s="138"/>
      <c r="C25" s="138"/>
      <c r="D25" s="77" t="s">
        <v>29</v>
      </c>
      <c r="E25" s="17">
        <v>10009.659</v>
      </c>
      <c r="F25" s="17">
        <v>884.694</v>
      </c>
      <c r="G25" s="47">
        <v>1.248</v>
      </c>
      <c r="H25" s="17">
        <v>10033.105</v>
      </c>
      <c r="I25" s="17">
        <v>935.931</v>
      </c>
      <c r="J25" s="47">
        <v>1.321</v>
      </c>
      <c r="K25" s="17">
        <v>132.639</v>
      </c>
      <c r="L25" s="47">
        <v>0.807</v>
      </c>
      <c r="M25" s="32">
        <f>F25/$F$47</f>
        <v>0.020973424804985</v>
      </c>
      <c r="N25" s="16">
        <v>69.423</v>
      </c>
      <c r="O25" s="17">
        <v>615.224</v>
      </c>
      <c r="P25" s="59">
        <v>1.454</v>
      </c>
    </row>
    <row r="26" spans="1:23" customHeight="1" ht="22">
      <c r="B26" s="138"/>
      <c r="C26" s="138"/>
      <c r="D26" s="15" t="s">
        <v>30</v>
      </c>
      <c r="E26" s="4">
        <v>82118.283</v>
      </c>
      <c r="F26" s="4">
        <v>29365.978</v>
      </c>
      <c r="G26" s="48">
        <v>1.067</v>
      </c>
      <c r="H26" s="4">
        <v>80364.924</v>
      </c>
      <c r="I26" s="4">
        <v>29406.779</v>
      </c>
      <c r="J26" s="48">
        <v>1.045</v>
      </c>
      <c r="K26" s="4">
        <v>79872.481</v>
      </c>
      <c r="L26" s="48">
        <v>1.193</v>
      </c>
      <c r="M26" s="33">
        <f>F26/$F$47</f>
        <v>0.69617871423096</v>
      </c>
      <c r="N26" s="41">
        <v>21960.365</v>
      </c>
      <c r="O26" s="38">
        <v>11274.613</v>
      </c>
      <c r="P26" s="60">
        <v>1.077</v>
      </c>
    </row>
    <row r="27" spans="1:23" customHeight="1" ht="22">
      <c r="B27" s="138"/>
      <c r="C27" s="154" t="s">
        <v>31</v>
      </c>
      <c r="D27" s="80" t="s">
        <v>14</v>
      </c>
      <c r="E27" s="13">
        <v>4.568</v>
      </c>
      <c r="F27" s="18">
        <v>92.088</v>
      </c>
      <c r="G27" s="45">
        <v>0.961</v>
      </c>
      <c r="H27" s="18">
        <v>3.851</v>
      </c>
      <c r="I27" s="18">
        <v>84.68</v>
      </c>
      <c r="J27" s="45">
        <v>0.833</v>
      </c>
      <c r="K27" s="18">
        <v>16.571</v>
      </c>
      <c r="L27" s="45">
        <v>1.282</v>
      </c>
      <c r="M27" s="34">
        <f>F27/$F$47</f>
        <v>0.0021831285658561</v>
      </c>
      <c r="N27" s="12">
        <v>0.089</v>
      </c>
      <c r="O27" s="13">
        <v>1.468</v>
      </c>
      <c r="P27" s="61">
        <v>0.333</v>
      </c>
    </row>
    <row r="28" spans="1:23" customHeight="1" ht="22">
      <c r="B28" s="138"/>
      <c r="C28" s="155"/>
      <c r="D28" s="81" t="s">
        <v>15</v>
      </c>
      <c r="E28" s="7">
        <v>10.609</v>
      </c>
      <c r="F28" s="7">
        <v>123.788</v>
      </c>
      <c r="G28" s="46">
        <v>0.95</v>
      </c>
      <c r="H28" s="7">
        <v>12.576</v>
      </c>
      <c r="I28" s="7">
        <v>159.461</v>
      </c>
      <c r="J28" s="46">
        <v>1.106</v>
      </c>
      <c r="K28" s="7">
        <v>32.161</v>
      </c>
      <c r="L28" s="46">
        <v>0.923</v>
      </c>
      <c r="M28" s="31">
        <f>F28/$F$47</f>
        <v>0.0029346398978172</v>
      </c>
      <c r="N28" s="6">
        <v>3.843</v>
      </c>
      <c r="O28" s="7">
        <v>39.136</v>
      </c>
      <c r="P28" s="58">
        <v>1.052</v>
      </c>
    </row>
    <row r="29" spans="1:23" customHeight="1" ht="22">
      <c r="B29" s="138"/>
      <c r="C29" s="155"/>
      <c r="D29" s="81" t="s">
        <v>32</v>
      </c>
      <c r="E29" s="9">
        <v>1.614</v>
      </c>
      <c r="F29" s="9">
        <v>54.998</v>
      </c>
      <c r="G29" s="50">
        <v>0.768</v>
      </c>
      <c r="H29" s="9">
        <v>1.588</v>
      </c>
      <c r="I29" s="9">
        <v>81.465</v>
      </c>
      <c r="J29" s="50">
        <v>0.796</v>
      </c>
      <c r="K29" s="9">
        <v>0.889</v>
      </c>
      <c r="L29" s="50">
        <v>1.149</v>
      </c>
      <c r="M29" s="35">
        <f>F29/$F$47</f>
        <v>0.0013038366004795</v>
      </c>
      <c r="N29" s="6">
        <v>0.493</v>
      </c>
      <c r="O29" s="7">
        <v>23.619</v>
      </c>
      <c r="P29" s="58">
        <v>0.689</v>
      </c>
    </row>
    <row r="30" spans="1:23" customHeight="1" ht="22">
      <c r="B30" s="138"/>
      <c r="C30" s="155"/>
      <c r="D30" s="82" t="s">
        <v>28</v>
      </c>
      <c r="E30" s="17">
        <v>585.006</v>
      </c>
      <c r="F30" s="17">
        <v>2138.922</v>
      </c>
      <c r="G30" s="47">
        <v>0.996</v>
      </c>
      <c r="H30" s="17">
        <v>621.787</v>
      </c>
      <c r="I30" s="17">
        <v>2256.284</v>
      </c>
      <c r="J30" s="47">
        <v>0.964</v>
      </c>
      <c r="K30" s="17">
        <v>1822.382</v>
      </c>
      <c r="L30" s="47">
        <v>1.119</v>
      </c>
      <c r="M30" s="32">
        <f>F30/$F$47</f>
        <v>0.050707385526214</v>
      </c>
      <c r="N30" s="16">
        <v>307.325</v>
      </c>
      <c r="O30" s="17">
        <v>1009.515</v>
      </c>
      <c r="P30" s="59">
        <v>1.043</v>
      </c>
    </row>
    <row r="31" spans="1:23" customHeight="1" ht="22">
      <c r="B31" s="138"/>
      <c r="C31" s="156"/>
      <c r="D31" s="15" t="s">
        <v>33</v>
      </c>
      <c r="E31" s="4">
        <v>601.797</v>
      </c>
      <c r="F31" s="4">
        <v>2409.796</v>
      </c>
      <c r="G31" s="48">
        <v>0.985</v>
      </c>
      <c r="H31" s="4">
        <v>639.802</v>
      </c>
      <c r="I31" s="4">
        <v>2581.89</v>
      </c>
      <c r="J31" s="48">
        <v>0.96</v>
      </c>
      <c r="K31" s="4">
        <v>1872.003</v>
      </c>
      <c r="L31" s="48">
        <v>1.116</v>
      </c>
      <c r="M31" s="33">
        <f>F31/$F$47</f>
        <v>0.057128990590367</v>
      </c>
      <c r="N31" s="14">
        <v>311.75</v>
      </c>
      <c r="O31" s="4">
        <v>1073.738</v>
      </c>
      <c r="P31" s="62">
        <v>1.028</v>
      </c>
    </row>
    <row r="32" spans="1:23" customHeight="1" ht="22">
      <c r="B32" s="138"/>
      <c r="C32" s="153" t="s">
        <v>34</v>
      </c>
      <c r="D32" s="80" t="s">
        <v>14</v>
      </c>
      <c r="E32" s="13">
        <v>18748.19</v>
      </c>
      <c r="F32" s="13">
        <v>5753.749</v>
      </c>
      <c r="G32" s="49">
        <v>1.154</v>
      </c>
      <c r="H32" s="13">
        <v>17457.901</v>
      </c>
      <c r="I32" s="13">
        <v>5547.386</v>
      </c>
      <c r="J32" s="49">
        <v>1.056</v>
      </c>
      <c r="K32" s="13">
        <v>7637.836</v>
      </c>
      <c r="L32" s="49">
        <v>0.91</v>
      </c>
      <c r="M32" s="34">
        <f>F32/$F$47</f>
        <v>0.13640402444038</v>
      </c>
      <c r="N32" s="12">
        <v>1278.165</v>
      </c>
      <c r="O32" s="13">
        <v>1415.319</v>
      </c>
      <c r="P32" s="61">
        <v>1.17</v>
      </c>
    </row>
    <row r="33" spans="1:23" customHeight="1" ht="22">
      <c r="B33" s="138"/>
      <c r="C33" s="138"/>
      <c r="D33" s="81" t="s">
        <v>15</v>
      </c>
      <c r="E33" s="7">
        <v>1290.457</v>
      </c>
      <c r="F33" s="7">
        <v>4646.296</v>
      </c>
      <c r="G33" s="46">
        <v>1.06</v>
      </c>
      <c r="H33" s="7">
        <v>1204.398</v>
      </c>
      <c r="I33" s="7">
        <v>4401.444</v>
      </c>
      <c r="J33" s="46">
        <v>1.036</v>
      </c>
      <c r="K33" s="7">
        <v>4365.219</v>
      </c>
      <c r="L33" s="46">
        <v>1.103</v>
      </c>
      <c r="M33" s="31">
        <f>F33/$F$47</f>
        <v>0.11014965601406</v>
      </c>
      <c r="N33" s="6">
        <v>437.543</v>
      </c>
      <c r="O33" s="7">
        <v>1488.496</v>
      </c>
      <c r="P33" s="58">
        <v>1.088</v>
      </c>
    </row>
    <row r="34" spans="1:23" customHeight="1" ht="22">
      <c r="B34" s="138"/>
      <c r="C34" s="138"/>
      <c r="D34" s="81" t="s">
        <v>16</v>
      </c>
      <c r="E34" s="7">
        <v>522.638</v>
      </c>
      <c r="F34" s="7">
        <v>687.42</v>
      </c>
      <c r="G34" s="46">
        <v>1.023</v>
      </c>
      <c r="H34" s="7">
        <v>525.878</v>
      </c>
      <c r="I34" s="7">
        <v>711.975</v>
      </c>
      <c r="J34" s="46">
        <v>1.02</v>
      </c>
      <c r="K34" s="7">
        <v>935.763</v>
      </c>
      <c r="L34" s="46">
        <v>1.203</v>
      </c>
      <c r="M34" s="31">
        <f>F34/$F$47</f>
        <v>0.016296653621979</v>
      </c>
      <c r="N34" s="6">
        <v>1.124</v>
      </c>
      <c r="O34" s="7">
        <v>32.866</v>
      </c>
      <c r="P34" s="58">
        <v>0.761</v>
      </c>
    </row>
    <row r="35" spans="1:23" customHeight="1" ht="22">
      <c r="B35" s="138"/>
      <c r="C35" s="138"/>
      <c r="D35" s="81" t="s">
        <v>17</v>
      </c>
      <c r="E35" s="7">
        <v>11.169</v>
      </c>
      <c r="F35" s="7">
        <v>689.526</v>
      </c>
      <c r="G35" s="46">
        <v>0.963</v>
      </c>
      <c r="H35" s="7">
        <v>9.333</v>
      </c>
      <c r="I35" s="7">
        <v>667.829</v>
      </c>
      <c r="J35" s="46">
        <v>0.983</v>
      </c>
      <c r="K35" s="7">
        <v>0.783</v>
      </c>
      <c r="L35" s="46">
        <v>0.91</v>
      </c>
      <c r="M35" s="31">
        <f>F35/$F$47</f>
        <v>0.016346580526241</v>
      </c>
      <c r="N35" s="6">
        <v>1.581</v>
      </c>
      <c r="O35" s="7">
        <v>127.143</v>
      </c>
      <c r="P35" s="58">
        <v>1.027</v>
      </c>
    </row>
    <row r="36" spans="1:23" customHeight="1" ht="22">
      <c r="B36" s="138"/>
      <c r="C36" s="138"/>
      <c r="D36" s="81" t="s">
        <v>18</v>
      </c>
      <c r="E36" s="7">
        <v>3.57</v>
      </c>
      <c r="F36" s="7">
        <v>734.722</v>
      </c>
      <c r="G36" s="46">
        <v>0.938</v>
      </c>
      <c r="H36" s="7">
        <v>2.656</v>
      </c>
      <c r="I36" s="7">
        <v>646.678</v>
      </c>
      <c r="J36" s="46">
        <v>0.924</v>
      </c>
      <c r="K36" s="7">
        <v>0.022</v>
      </c>
      <c r="L36" s="46">
        <v>0.564</v>
      </c>
      <c r="M36" s="31">
        <f>F36/$F$47</f>
        <v>0.017418041288364</v>
      </c>
      <c r="N36" s="6">
        <v>0.543</v>
      </c>
      <c r="O36" s="7">
        <v>157.01</v>
      </c>
      <c r="P36" s="58">
        <v>0.814</v>
      </c>
    </row>
    <row r="37" spans="1:23" customHeight="1" ht="22">
      <c r="B37" s="138"/>
      <c r="C37" s="138"/>
      <c r="D37" s="81" t="s">
        <v>35</v>
      </c>
      <c r="E37" s="7">
        <v>3287.74</v>
      </c>
      <c r="F37" s="7">
        <v>3654.137</v>
      </c>
      <c r="G37" s="46">
        <v>1.063</v>
      </c>
      <c r="H37" s="7">
        <v>3121.239</v>
      </c>
      <c r="I37" s="7">
        <v>3758.028</v>
      </c>
      <c r="J37" s="74">
        <v>1.069</v>
      </c>
      <c r="K37" s="73">
        <v>4102.852</v>
      </c>
      <c r="L37" s="74">
        <v>1.162</v>
      </c>
      <c r="M37" s="31">
        <f>F37/$F$47</f>
        <v>0.086628560379763</v>
      </c>
      <c r="N37" s="6">
        <v>1985.021</v>
      </c>
      <c r="O37" s="7">
        <v>1819.562</v>
      </c>
      <c r="P37" s="58">
        <v>1.104</v>
      </c>
    </row>
    <row r="38" spans="1:23" customHeight="1" ht="22">
      <c r="B38" s="138"/>
      <c r="C38" s="138"/>
      <c r="D38" s="81" t="s">
        <v>20</v>
      </c>
      <c r="E38" s="7">
        <v>166.082</v>
      </c>
      <c r="F38" s="7">
        <v>964.959</v>
      </c>
      <c r="G38" s="46">
        <v>1.107</v>
      </c>
      <c r="H38" s="7">
        <v>175.821</v>
      </c>
      <c r="I38" s="7">
        <v>1008.394</v>
      </c>
      <c r="J38" s="46">
        <v>1.05</v>
      </c>
      <c r="K38" s="7">
        <v>433.743</v>
      </c>
      <c r="L38" s="46">
        <v>1.0</v>
      </c>
      <c r="M38" s="31">
        <f>F38/$F$47</f>
        <v>0.0228762657217</v>
      </c>
      <c r="N38" s="6">
        <v>52.242</v>
      </c>
      <c r="O38" s="7">
        <v>328.178</v>
      </c>
      <c r="P38" s="58">
        <v>1.106</v>
      </c>
    </row>
    <row r="39" spans="1:23" customHeight="1" ht="22">
      <c r="B39" s="138"/>
      <c r="C39" s="138"/>
      <c r="D39" s="81" t="s">
        <v>22</v>
      </c>
      <c r="E39" s="7">
        <v>150.784</v>
      </c>
      <c r="F39" s="7">
        <v>368.901</v>
      </c>
      <c r="G39" s="46">
        <v>0.937</v>
      </c>
      <c r="H39" s="7">
        <v>146.644</v>
      </c>
      <c r="I39" s="7">
        <v>405.92</v>
      </c>
      <c r="J39" s="46">
        <v>0.892</v>
      </c>
      <c r="K39" s="7">
        <v>192.481</v>
      </c>
      <c r="L39" s="46">
        <v>1.028</v>
      </c>
      <c r="M39" s="31">
        <f>F39/$F$47</f>
        <v>0.0087455293965867</v>
      </c>
      <c r="N39" s="6">
        <v>4.207</v>
      </c>
      <c r="O39" s="7">
        <v>30.105</v>
      </c>
      <c r="P39" s="58">
        <v>0.878</v>
      </c>
    </row>
    <row r="40" spans="1:23" customHeight="1" ht="22">
      <c r="B40" s="138"/>
      <c r="C40" s="138"/>
      <c r="D40" s="81" t="s">
        <v>23</v>
      </c>
      <c r="E40" s="7">
        <v>251.891</v>
      </c>
      <c r="F40" s="7">
        <v>207.526</v>
      </c>
      <c r="G40" s="46">
        <v>1.144</v>
      </c>
      <c r="H40" s="7">
        <v>243.763</v>
      </c>
      <c r="I40" s="7">
        <v>142.607</v>
      </c>
      <c r="J40" s="46">
        <v>1.103</v>
      </c>
      <c r="K40" s="7">
        <v>22.523</v>
      </c>
      <c r="L40" s="46">
        <v>0.905</v>
      </c>
      <c r="M40" s="31">
        <f>F40/$F$47</f>
        <v>0.0049198151632987</v>
      </c>
      <c r="N40" s="6">
        <v>70.518</v>
      </c>
      <c r="O40" s="7">
        <v>35.646</v>
      </c>
      <c r="P40" s="58">
        <v>0.991</v>
      </c>
    </row>
    <row r="41" spans="1:23" customHeight="1" ht="22">
      <c r="B41" s="138"/>
      <c r="C41" s="138"/>
      <c r="D41" s="83" t="s">
        <v>28</v>
      </c>
      <c r="E41" s="8">
        <v>53784.73</v>
      </c>
      <c r="F41" s="8">
        <v>17174.116</v>
      </c>
      <c r="G41" s="51">
        <v>1.036</v>
      </c>
      <c r="H41" s="8">
        <v>53270.873</v>
      </c>
      <c r="I41" s="8">
        <v>17664.771</v>
      </c>
      <c r="J41" s="51">
        <v>1.025</v>
      </c>
      <c r="K41" s="8">
        <v>74001.64</v>
      </c>
      <c r="L41" s="51">
        <v>1.2</v>
      </c>
      <c r="M41" s="31">
        <f>F41/$F$47</f>
        <v>0.40714646026546</v>
      </c>
      <c r="N41" s="6">
        <v>21461.849</v>
      </c>
      <c r="O41" s="7">
        <v>8320.548</v>
      </c>
      <c r="P41" s="58">
        <v>1.051</v>
      </c>
    </row>
    <row r="42" spans="1:23" customHeight="1" ht="22">
      <c r="B42" s="138"/>
      <c r="C42" s="138"/>
      <c r="D42" s="81" t="s">
        <v>36</v>
      </c>
      <c r="E42" s="7">
        <v>9179.515</v>
      </c>
      <c r="F42" s="7">
        <v>1435.239</v>
      </c>
      <c r="G42" s="46">
        <v>1.006</v>
      </c>
      <c r="H42" s="7">
        <v>9663.56</v>
      </c>
      <c r="I42" s="7">
        <v>1523.626</v>
      </c>
      <c r="J42" s="46">
        <v>1.001</v>
      </c>
      <c r="K42" s="7">
        <v>3956.775</v>
      </c>
      <c r="L42" s="46">
        <v>1.084</v>
      </c>
      <c r="M42" s="35">
        <f>F42/$F$47</f>
        <v>0.034025185254655</v>
      </c>
      <c r="N42" s="6">
        <v>5293.164</v>
      </c>
      <c r="O42" s="7">
        <v>472.468</v>
      </c>
      <c r="P42" s="58">
        <v>0.902</v>
      </c>
    </row>
    <row r="43" spans="1:23" customHeight="1" ht="22">
      <c r="B43" s="138"/>
      <c r="C43" s="138"/>
      <c r="D43" s="84" t="s">
        <v>37</v>
      </c>
      <c r="E43" s="5">
        <v>117.401</v>
      </c>
      <c r="F43" s="5">
        <v>1691.174</v>
      </c>
      <c r="G43" s="52">
        <v>1.036</v>
      </c>
      <c r="H43" s="5">
        <v>109.079</v>
      </c>
      <c r="I43" s="5">
        <v>1653.043</v>
      </c>
      <c r="J43" s="52">
        <v>0.949</v>
      </c>
      <c r="K43" s="5">
        <v>328.781</v>
      </c>
      <c r="L43" s="52">
        <v>1.079</v>
      </c>
      <c r="M43" s="31">
        <f>F43/$F$47</f>
        <v>0.040092631713503</v>
      </c>
      <c r="N43" s="16">
        <v>64.05</v>
      </c>
      <c r="O43" s="72">
        <v>766.917</v>
      </c>
      <c r="P43" s="59">
        <v>0.982</v>
      </c>
    </row>
    <row r="44" spans="1:23" customHeight="1" ht="22">
      <c r="B44" s="138"/>
      <c r="C44" s="138"/>
      <c r="D44" s="85" t="s">
        <v>38</v>
      </c>
      <c r="E44" s="11">
        <v>87514.167</v>
      </c>
      <c r="F44" s="11">
        <v>38007.765</v>
      </c>
      <c r="G44" s="53">
        <v>1.054</v>
      </c>
      <c r="H44" s="11">
        <v>85931.145</v>
      </c>
      <c r="I44" s="11">
        <v>38131.701</v>
      </c>
      <c r="J44" s="53">
        <v>1.027</v>
      </c>
      <c r="K44" s="11">
        <v>95978.418</v>
      </c>
      <c r="L44" s="53">
        <v>1.157</v>
      </c>
      <c r="M44" s="66">
        <f>F44/$F$47</f>
        <v>0.901049403786</v>
      </c>
      <c r="N44" s="10">
        <v>30650.007</v>
      </c>
      <c r="O44" s="11">
        <v>14994.258</v>
      </c>
      <c r="P44" s="63">
        <v>1.058</v>
      </c>
    </row>
    <row r="45" spans="1:23" customHeight="1" ht="22">
      <c r="B45" s="138"/>
      <c r="C45" s="138"/>
      <c r="D45" s="86" t="s">
        <v>24</v>
      </c>
      <c r="E45" s="9">
        <v>763.332</v>
      </c>
      <c r="F45" s="9">
        <v>3289.207</v>
      </c>
      <c r="G45" s="50">
        <v>1.035</v>
      </c>
      <c r="H45" s="9">
        <v>722.794</v>
      </c>
      <c r="I45" s="9">
        <v>3257.877</v>
      </c>
      <c r="J45" s="50">
        <v>1.026</v>
      </c>
      <c r="K45" s="9">
        <v>341.306</v>
      </c>
      <c r="L45" s="50">
        <v>0.775</v>
      </c>
      <c r="M45" s="35">
        <f>F45/$F$47</f>
        <v>0.077977171409019</v>
      </c>
      <c r="N45" s="42">
        <v>83.062</v>
      </c>
      <c r="O45" s="39">
        <v>515.021</v>
      </c>
      <c r="P45" s="64">
        <v>1.022</v>
      </c>
    </row>
    <row r="46" spans="1:23" customHeight="1" ht="22">
      <c r="B46" s="138"/>
      <c r="C46" s="157"/>
      <c r="D46" s="81" t="s">
        <v>29</v>
      </c>
      <c r="E46" s="8">
        <v>10009.659</v>
      </c>
      <c r="F46" s="8">
        <v>884.694</v>
      </c>
      <c r="G46" s="51">
        <v>1.248</v>
      </c>
      <c r="H46" s="8">
        <v>10033.105</v>
      </c>
      <c r="I46" s="8">
        <v>935.931</v>
      </c>
      <c r="J46" s="51">
        <v>1.321</v>
      </c>
      <c r="K46" s="8">
        <v>132.639</v>
      </c>
      <c r="L46" s="51">
        <v>0.807</v>
      </c>
      <c r="M46" s="36">
        <f>F46/$F$47</f>
        <v>0.020973424804985</v>
      </c>
      <c r="N46" s="16">
        <v>69.423</v>
      </c>
      <c r="O46" s="17">
        <v>615.224</v>
      </c>
      <c r="P46" s="59">
        <v>1.454</v>
      </c>
    </row>
    <row r="47" spans="1:23" customHeight="1" ht="22">
      <c r="B47" s="139"/>
      <c r="C47" s="88"/>
      <c r="D47" s="87" t="s">
        <v>39</v>
      </c>
      <c r="E47" s="28">
        <v>98287.158</v>
      </c>
      <c r="F47" s="28">
        <v>42181.666</v>
      </c>
      <c r="G47" s="54">
        <v>1.056</v>
      </c>
      <c r="H47" s="28">
        <v>96687.044</v>
      </c>
      <c r="I47" s="28">
        <v>42325.509</v>
      </c>
      <c r="J47" s="54">
        <v>1.032</v>
      </c>
      <c r="K47" s="28">
        <v>96452.363</v>
      </c>
      <c r="L47" s="54">
        <v>1.154</v>
      </c>
      <c r="M47" s="37">
        <f>SUM(M44:M46)</f>
        <v>1</v>
      </c>
      <c r="N47" s="43">
        <v>30802.492</v>
      </c>
      <c r="O47" s="28">
        <v>16124.503</v>
      </c>
      <c r="P47" s="65">
        <v>1.067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64065.26</v>
      </c>
      <c r="F51" s="108"/>
      <c r="G51" s="109">
        <v>404.541</v>
      </c>
      <c r="H51" s="110"/>
      <c r="I51" s="111">
        <v>14979.127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2214.763</v>
      </c>
      <c r="F52" s="114"/>
      <c r="G52" s="113">
        <v>80.721</v>
      </c>
      <c r="H52" s="114"/>
      <c r="I52" s="115">
        <v>1617.949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10247.251</v>
      </c>
      <c r="F53" s="114"/>
      <c r="G53" s="113">
        <v>13.458</v>
      </c>
      <c r="H53" s="114"/>
      <c r="I53" s="115">
        <v>148.504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14.638</v>
      </c>
      <c r="F54" s="121"/>
      <c r="G54" s="120">
        <v>0.962</v>
      </c>
      <c r="H54" s="121"/>
      <c r="I54" s="122">
        <v>65.853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76541.912</v>
      </c>
      <c r="F55" s="93"/>
      <c r="G55" s="92">
        <v>499.682</v>
      </c>
      <c r="H55" s="93"/>
      <c r="I55" s="94">
        <v>16811.433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