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6" sheetId="1" r:id="rId4"/>
  </sheets>
  <definedNames>
    <definedName name="_xlnm.Print_Area" localSheetId="0">'2022.6'!$A$1:$P$56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<sst xmlns="http://schemas.openxmlformats.org/spreadsheetml/2006/main" uniqueCount="52">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</sst>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2834.814</v>
      </c>
      <c r="F5" s="18">
        <v>1665.712</v>
      </c>
      <c r="G5" s="45">
        <v>1.18</v>
      </c>
      <c r="H5" s="18">
        <v>2542.696</v>
      </c>
      <c r="I5" s="18">
        <v>1602.833</v>
      </c>
      <c r="J5" s="45">
        <v>1.036</v>
      </c>
      <c r="K5" s="18">
        <v>5776.834</v>
      </c>
      <c r="L5" s="45">
        <v>0.833</v>
      </c>
      <c r="M5" s="30">
        <f>F5/$F$47</f>
        <v>0.038175000163865</v>
      </c>
      <c r="N5" s="40">
        <v>1002.136</v>
      </c>
      <c r="O5" s="18">
        <v>408.362</v>
      </c>
      <c r="P5" s="57">
        <v>1.049</v>
      </c>
    </row>
    <row r="6" spans="1:23" customHeight="1" ht="22">
      <c r="B6" s="138"/>
      <c r="C6" s="138"/>
      <c r="D6" s="77" t="s">
        <v>15</v>
      </c>
      <c r="E6" s="7">
        <v>137.106</v>
      </c>
      <c r="F6" s="7">
        <v>530.145</v>
      </c>
      <c r="G6" s="46">
        <v>1.249</v>
      </c>
      <c r="H6" s="7">
        <v>134.291</v>
      </c>
      <c r="I6" s="7">
        <v>505.213</v>
      </c>
      <c r="J6" s="46">
        <v>1.214</v>
      </c>
      <c r="K6" s="7">
        <v>281.035</v>
      </c>
      <c r="L6" s="46">
        <v>0.686</v>
      </c>
      <c r="M6" s="31">
        <f>F6/$F$47</f>
        <v>0.012149930757461</v>
      </c>
      <c r="N6" s="6">
        <v>41.041</v>
      </c>
      <c r="O6" s="7">
        <v>56.895</v>
      </c>
      <c r="P6" s="58">
        <v>1.18</v>
      </c>
    </row>
    <row r="7" spans="1:23" customHeight="1" ht="22">
      <c r="B7" s="138"/>
      <c r="C7" s="138"/>
      <c r="D7" s="77" t="s">
        <v>16</v>
      </c>
      <c r="E7" s="7">
        <v>6.287</v>
      </c>
      <c r="F7" s="7">
        <v>74.336</v>
      </c>
      <c r="G7" s="46">
        <v>1.106</v>
      </c>
      <c r="H7" s="7">
        <v>5.909</v>
      </c>
      <c r="I7" s="7">
        <v>54.433</v>
      </c>
      <c r="J7" s="46">
        <v>0.907</v>
      </c>
      <c r="K7" s="7">
        <v>5.237</v>
      </c>
      <c r="L7" s="46">
        <v>0.827</v>
      </c>
      <c r="M7" s="31">
        <f>F7/$F$47</f>
        <v>0.0017036419334081</v>
      </c>
      <c r="N7" s="6">
        <v>0.215</v>
      </c>
      <c r="O7" s="7">
        <v>1.698</v>
      </c>
      <c r="P7" s="58">
        <v>0.463</v>
      </c>
    </row>
    <row r="8" spans="1:23" customHeight="1" ht="22">
      <c r="B8" s="138"/>
      <c r="C8" s="138"/>
      <c r="D8" s="77" t="s">
        <v>17</v>
      </c>
      <c r="E8" s="7">
        <v>11.128</v>
      </c>
      <c r="F8" s="7">
        <v>720.206</v>
      </c>
      <c r="G8" s="46">
        <v>0.994</v>
      </c>
      <c r="H8" s="7">
        <v>9.486</v>
      </c>
      <c r="I8" s="7">
        <v>704.172</v>
      </c>
      <c r="J8" s="46">
        <v>1.0</v>
      </c>
      <c r="K8" s="7">
        <v>0.874</v>
      </c>
      <c r="L8" s="46">
        <v>1.135</v>
      </c>
      <c r="M8" s="31">
        <f>F8/$F$47</f>
        <v>0.016505773007589</v>
      </c>
      <c r="N8" s="6">
        <v>1.854</v>
      </c>
      <c r="O8" s="7">
        <v>157.606</v>
      </c>
      <c r="P8" s="58">
        <v>1.053</v>
      </c>
    </row>
    <row r="9" spans="1:23" customHeight="1" ht="22">
      <c r="B9" s="138"/>
      <c r="C9" s="138"/>
      <c r="D9" s="77" t="s">
        <v>18</v>
      </c>
      <c r="E9" s="7">
        <v>3.641</v>
      </c>
      <c r="F9" s="7">
        <v>709.25</v>
      </c>
      <c r="G9" s="46">
        <v>0.913</v>
      </c>
      <c r="H9" s="7">
        <v>2.773</v>
      </c>
      <c r="I9" s="7">
        <v>671.587</v>
      </c>
      <c r="J9" s="46">
        <v>0.958</v>
      </c>
      <c r="K9" s="7">
        <v>0.026</v>
      </c>
      <c r="L9" s="46">
        <v>0.813</v>
      </c>
      <c r="M9" s="31">
        <f>F9/$F$47</f>
        <v>0.016254682001583</v>
      </c>
      <c r="N9" s="6">
        <v>0.6</v>
      </c>
      <c r="O9" s="7">
        <v>147.68</v>
      </c>
      <c r="P9" s="58">
        <v>0.696</v>
      </c>
    </row>
    <row r="10" spans="1:23" customHeight="1" ht="22">
      <c r="B10" s="138"/>
      <c r="C10" s="138"/>
      <c r="D10" s="77" t="s">
        <v>19</v>
      </c>
      <c r="E10" s="7">
        <v>3325.437</v>
      </c>
      <c r="F10" s="7">
        <v>3414.499</v>
      </c>
      <c r="G10" s="46">
        <v>1.09</v>
      </c>
      <c r="H10" s="7">
        <v>3044.818</v>
      </c>
      <c r="I10" s="7">
        <v>3395.285</v>
      </c>
      <c r="J10" s="46">
        <v>1.07</v>
      </c>
      <c r="K10" s="7">
        <v>3906.323</v>
      </c>
      <c r="L10" s="46">
        <v>1.087</v>
      </c>
      <c r="M10" s="31">
        <f>F10/$F$47</f>
        <v>0.07825392377825</v>
      </c>
      <c r="N10" s="71">
        <v>1847.63</v>
      </c>
      <c r="O10" s="7">
        <v>1561.811</v>
      </c>
      <c r="P10" s="58">
        <v>1.033</v>
      </c>
    </row>
    <row r="11" spans="1:23" customHeight="1" ht="22">
      <c r="B11" s="138"/>
      <c r="C11" s="138"/>
      <c r="D11" s="77" t="s">
        <v>20</v>
      </c>
      <c r="E11" s="7">
        <v>12.369</v>
      </c>
      <c r="F11" s="7">
        <v>31.475</v>
      </c>
      <c r="G11" s="46">
        <v>1.206</v>
      </c>
      <c r="H11" s="7">
        <v>15.942</v>
      </c>
      <c r="I11" s="7">
        <v>43.649</v>
      </c>
      <c r="J11" s="46">
        <v>1.487</v>
      </c>
      <c r="K11" s="7">
        <v>46.956</v>
      </c>
      <c r="L11" s="46">
        <v>0.872</v>
      </c>
      <c r="M11" s="31">
        <f>F11/$F$47</f>
        <v>0.00072134806626694</v>
      </c>
      <c r="N11" s="70">
        <v>0.012</v>
      </c>
      <c r="O11" s="69">
        <v>0.24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43.955</v>
      </c>
      <c r="F12" s="7">
        <v>140.532</v>
      </c>
      <c r="G12" s="46">
        <v>1.079</v>
      </c>
      <c r="H12" s="7">
        <v>54.457</v>
      </c>
      <c r="I12" s="7">
        <v>150.703</v>
      </c>
      <c r="J12" s="46">
        <v>1.135</v>
      </c>
      <c r="K12" s="7">
        <v>94.094</v>
      </c>
      <c r="L12" s="46">
        <v>0.89</v>
      </c>
      <c r="M12" s="31">
        <f>F12/$F$47</f>
        <v>0.0032207303081374</v>
      </c>
      <c r="N12" s="6">
        <v>0.953</v>
      </c>
      <c r="O12" s="7">
        <v>2.708</v>
      </c>
      <c r="P12" s="58">
        <v>0.482</v>
      </c>
    </row>
    <row r="13" spans="1:23" customHeight="1" ht="22">
      <c r="B13" s="138"/>
      <c r="C13" s="138"/>
      <c r="D13" s="77" t="s">
        <v>23</v>
      </c>
      <c r="E13" s="7">
        <v>255.564</v>
      </c>
      <c r="F13" s="7">
        <v>131.837</v>
      </c>
      <c r="G13" s="46">
        <v>1.173</v>
      </c>
      <c r="H13" s="7">
        <v>248.145</v>
      </c>
      <c r="I13" s="7">
        <v>89.913</v>
      </c>
      <c r="J13" s="46">
        <v>1.051</v>
      </c>
      <c r="K13" s="7">
        <v>12.056</v>
      </c>
      <c r="L13" s="46">
        <v>1.215</v>
      </c>
      <c r="M13" s="31">
        <f>F13/$F$47</f>
        <v>0.0030214571886397</v>
      </c>
      <c r="N13" s="6">
        <v>53.172</v>
      </c>
      <c r="O13" s="7">
        <v>24.37</v>
      </c>
      <c r="P13" s="58">
        <v>0.638</v>
      </c>
    </row>
    <row r="14" spans="1:23" customHeight="1" ht="22">
      <c r="B14" s="138"/>
      <c r="C14" s="138"/>
      <c r="D14" s="78" t="s">
        <v>24</v>
      </c>
      <c r="E14" s="17">
        <v>6.467</v>
      </c>
      <c r="F14" s="17">
        <v>174.85</v>
      </c>
      <c r="G14" s="47">
        <v>0.948</v>
      </c>
      <c r="H14" s="17">
        <v>6.275</v>
      </c>
      <c r="I14" s="17">
        <v>169.962</v>
      </c>
      <c r="J14" s="47">
        <v>1.096</v>
      </c>
      <c r="K14" s="17">
        <v>1.93</v>
      </c>
      <c r="L14" s="47">
        <v>0.869</v>
      </c>
      <c r="M14" s="32">
        <f>F14/$F$47</f>
        <v>0.0040072346111763</v>
      </c>
      <c r="N14" s="16">
        <v>0.347</v>
      </c>
      <c r="O14" s="17">
        <v>25.652</v>
      </c>
      <c r="P14" s="59">
        <v>1.205</v>
      </c>
    </row>
    <row r="15" spans="1:23" customHeight="1" ht="22">
      <c r="B15" s="138"/>
      <c r="C15" s="148"/>
      <c r="D15" s="20" t="s">
        <v>25</v>
      </c>
      <c r="E15" s="4">
        <v>6636.768</v>
      </c>
      <c r="F15" s="4">
        <v>7592.842</v>
      </c>
      <c r="G15" s="48">
        <v>1.086</v>
      </c>
      <c r="H15" s="4">
        <v>6064.792</v>
      </c>
      <c r="I15" s="4">
        <v>7387.75</v>
      </c>
      <c r="J15" s="48">
        <v>1.055</v>
      </c>
      <c r="K15" s="4">
        <v>10125.365</v>
      </c>
      <c r="L15" s="48">
        <v>0.911</v>
      </c>
      <c r="M15" s="33">
        <f>F15/$F$47</f>
        <v>0.17401372181638</v>
      </c>
      <c r="N15" s="41">
        <v>2947.96</v>
      </c>
      <c r="O15" s="38">
        <v>2387.022</v>
      </c>
      <c r="P15" s="60">
        <v>1.003</v>
      </c>
    </row>
    <row r="16" spans="1:23" customHeight="1" ht="22">
      <c r="B16" s="138"/>
      <c r="C16" s="153" t="s">
        <v>26</v>
      </c>
      <c r="D16" s="79" t="s">
        <v>14</v>
      </c>
      <c r="E16" s="13">
        <v>15859.366</v>
      </c>
      <c r="F16" s="13">
        <v>4143.81</v>
      </c>
      <c r="G16" s="49">
        <v>1.186</v>
      </c>
      <c r="H16" s="13">
        <v>15740.866</v>
      </c>
      <c r="I16" s="13">
        <v>4022.419</v>
      </c>
      <c r="J16" s="49">
        <v>1.109</v>
      </c>
      <c r="K16" s="13">
        <v>1632.873</v>
      </c>
      <c r="L16" s="49">
        <v>1.078</v>
      </c>
      <c r="M16" s="34">
        <f>F16/$F$47</f>
        <v>0.094968366337653</v>
      </c>
      <c r="N16" s="12">
        <v>166.051</v>
      </c>
      <c r="O16" s="13">
        <v>890.436</v>
      </c>
      <c r="P16" s="61">
        <v>1.128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1243.374</v>
      </c>
      <c r="F17" s="7">
        <v>4120.917</v>
      </c>
      <c r="G17" s="46">
        <v>1.063</v>
      </c>
      <c r="H17" s="7">
        <v>1196.755</v>
      </c>
      <c r="I17" s="7">
        <v>3892.767</v>
      </c>
      <c r="J17" s="46">
        <v>1.034</v>
      </c>
      <c r="K17" s="7">
        <v>3971.467</v>
      </c>
      <c r="L17" s="46">
        <v>1.143</v>
      </c>
      <c r="M17" s="31">
        <f>F17/$F$47</f>
        <v>0.094443701642464</v>
      </c>
      <c r="N17" s="6">
        <v>475.68</v>
      </c>
      <c r="O17" s="7">
        <v>1379.113</v>
      </c>
      <c r="P17" s="58">
        <v>1.141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680.212</v>
      </c>
      <c r="F18" s="7">
        <v>604.042</v>
      </c>
      <c r="G18" s="46">
        <v>1.173</v>
      </c>
      <c r="H18" s="7">
        <v>523.846</v>
      </c>
      <c r="I18" s="7">
        <v>585.465</v>
      </c>
      <c r="J18" s="46">
        <v>1.053</v>
      </c>
      <c r="K18" s="7">
        <v>933.651</v>
      </c>
      <c r="L18" s="46">
        <v>1.298</v>
      </c>
      <c r="M18" s="31">
        <f>F18/$F$47</f>
        <v>0.013843511632852</v>
      </c>
      <c r="N18" s="6">
        <v>0.264</v>
      </c>
      <c r="O18" s="7">
        <v>5.534</v>
      </c>
      <c r="P18" s="58">
        <v>1.263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37.656</v>
      </c>
      <c r="F19" s="7">
        <v>386.279</v>
      </c>
      <c r="G19" s="46">
        <v>1.239</v>
      </c>
      <c r="H19" s="7">
        <v>37.38</v>
      </c>
      <c r="I19" s="7">
        <v>347.245</v>
      </c>
      <c r="J19" s="74">
        <v>1.086</v>
      </c>
      <c r="K19" s="73">
        <v>93.237</v>
      </c>
      <c r="L19" s="46">
        <v>1.136</v>
      </c>
      <c r="M19" s="31">
        <f>F19/$F$47</f>
        <v>0.0088527914118992</v>
      </c>
      <c r="N19" s="6">
        <v>17.512</v>
      </c>
      <c r="O19" s="7">
        <v>136.991</v>
      </c>
      <c r="P19" s="58">
        <v>1.049</v>
      </c>
    </row>
    <row r="20" spans="1:23" customHeight="1" ht="22">
      <c r="B20" s="138"/>
      <c r="C20" s="138"/>
      <c r="D20" s="77" t="s">
        <v>20</v>
      </c>
      <c r="E20" s="7">
        <v>159.14</v>
      </c>
      <c r="F20" s="7">
        <v>958.427</v>
      </c>
      <c r="G20" s="46">
        <v>1.099</v>
      </c>
      <c r="H20" s="7">
        <v>201.75</v>
      </c>
      <c r="I20" s="7">
        <v>1020.587</v>
      </c>
      <c r="J20" s="46">
        <v>1.095</v>
      </c>
      <c r="K20" s="7">
        <v>396.01</v>
      </c>
      <c r="L20" s="46">
        <v>1.028</v>
      </c>
      <c r="M20" s="31">
        <f>F20/$F$47</f>
        <v>0.021965352283019</v>
      </c>
      <c r="N20" s="6">
        <v>47.368</v>
      </c>
      <c r="O20" s="7">
        <v>309.996</v>
      </c>
      <c r="P20" s="58">
        <v>1.078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115.531</v>
      </c>
      <c r="F21" s="7">
        <v>239.937</v>
      </c>
      <c r="G21" s="46">
        <v>0.885</v>
      </c>
      <c r="H21" s="7">
        <v>118.103</v>
      </c>
      <c r="I21" s="7">
        <v>278.045</v>
      </c>
      <c r="J21" s="46">
        <v>0.907</v>
      </c>
      <c r="K21" s="7">
        <v>91.229</v>
      </c>
      <c r="L21" s="46">
        <v>0.916</v>
      </c>
      <c r="M21" s="31">
        <f>F21/$F$47</f>
        <v>0.0054989067823953</v>
      </c>
      <c r="N21" s="6">
        <v>1.278</v>
      </c>
      <c r="O21" s="7">
        <v>12.94</v>
      </c>
      <c r="P21" s="58">
        <v>0.559</v>
      </c>
    </row>
    <row r="22" spans="1:23" customHeight="1" ht="22">
      <c r="B22" s="138"/>
      <c r="C22" s="138"/>
      <c r="D22" s="77" t="s">
        <v>27</v>
      </c>
      <c r="E22" s="7">
        <v>10.992</v>
      </c>
      <c r="F22" s="7">
        <v>99.386</v>
      </c>
      <c r="G22" s="46">
        <v>1.577</v>
      </c>
      <c r="H22" s="7">
        <v>7.377</v>
      </c>
      <c r="I22" s="7">
        <v>71.395</v>
      </c>
      <c r="J22" s="46">
        <v>1.494</v>
      </c>
      <c r="K22" s="7">
        <v>6.522</v>
      </c>
      <c r="L22" s="46">
        <v>2.182</v>
      </c>
      <c r="M22" s="31">
        <f>F22/$F$47</f>
        <v>0.0022777410298334</v>
      </c>
      <c r="N22" s="6">
        <v>0.557</v>
      </c>
      <c r="O22" s="7">
        <v>8.806</v>
      </c>
      <c r="P22" s="58">
        <v>3.666</v>
      </c>
    </row>
    <row r="23" spans="1:23" customHeight="1" ht="22">
      <c r="B23" s="138"/>
      <c r="C23" s="138"/>
      <c r="D23" s="77" t="s">
        <v>28</v>
      </c>
      <c r="E23" s="7">
        <v>55160.582</v>
      </c>
      <c r="F23" s="7">
        <v>15587.156</v>
      </c>
      <c r="G23" s="46">
        <v>1.067</v>
      </c>
      <c r="H23" s="7">
        <v>50803.656</v>
      </c>
      <c r="I23" s="7">
        <v>15336.428</v>
      </c>
      <c r="J23" s="46">
        <v>1.026</v>
      </c>
      <c r="K23" s="7">
        <v>69961.666</v>
      </c>
      <c r="L23" s="46">
        <v>1.191</v>
      </c>
      <c r="M23" s="31">
        <f>F23/$F$47</f>
        <v>0.3572284301573</v>
      </c>
      <c r="N23" s="6">
        <v>22045.033</v>
      </c>
      <c r="O23" s="7">
        <v>7371.635</v>
      </c>
      <c r="P23" s="58">
        <v>1.072</v>
      </c>
    </row>
    <row r="24" spans="1:23" customHeight="1" ht="22">
      <c r="B24" s="138"/>
      <c r="C24" s="138"/>
      <c r="D24" s="77" t="s">
        <v>24</v>
      </c>
      <c r="E24" s="7">
        <v>816.823</v>
      </c>
      <c r="F24" s="7">
        <v>3177.978</v>
      </c>
      <c r="G24" s="46">
        <v>1.021</v>
      </c>
      <c r="H24" s="7">
        <v>785.417</v>
      </c>
      <c r="I24" s="7">
        <v>3229.199</v>
      </c>
      <c r="J24" s="46">
        <v>1.046</v>
      </c>
      <c r="K24" s="7">
        <v>314.392</v>
      </c>
      <c r="L24" s="46">
        <v>0.715</v>
      </c>
      <c r="M24" s="31">
        <f>F24/$F$47</f>
        <v>0.072833305319742</v>
      </c>
      <c r="N24" s="6">
        <v>81.202</v>
      </c>
      <c r="O24" s="7">
        <v>489.377</v>
      </c>
      <c r="P24" s="58">
        <v>1.274</v>
      </c>
    </row>
    <row r="25" spans="1:23" customHeight="1" ht="22">
      <c r="B25" s="138"/>
      <c r="C25" s="138"/>
      <c r="D25" s="77" t="s">
        <v>29</v>
      </c>
      <c r="E25" s="17">
        <v>10013.705</v>
      </c>
      <c r="F25" s="17">
        <v>834.994</v>
      </c>
      <c r="G25" s="47">
        <v>1.288</v>
      </c>
      <c r="H25" s="17">
        <v>10100.34</v>
      </c>
      <c r="I25" s="17">
        <v>886.61</v>
      </c>
      <c r="J25" s="47">
        <v>1.298</v>
      </c>
      <c r="K25" s="17">
        <v>150.623</v>
      </c>
      <c r="L25" s="47">
        <v>0.942</v>
      </c>
      <c r="M25" s="32">
        <f>F25/$F$47</f>
        <v>0.019136499038745</v>
      </c>
      <c r="N25" s="16">
        <v>53.693</v>
      </c>
      <c r="O25" s="17">
        <v>537.907</v>
      </c>
      <c r="P25" s="59">
        <v>1.366</v>
      </c>
    </row>
    <row r="26" spans="1:23" customHeight="1" ht="22">
      <c r="B26" s="138"/>
      <c r="C26" s="138"/>
      <c r="D26" s="15" t="s">
        <v>30</v>
      </c>
      <c r="E26" s="4">
        <v>84097.381</v>
      </c>
      <c r="F26" s="4">
        <v>30152.926</v>
      </c>
      <c r="G26" s="48">
        <v>1.086</v>
      </c>
      <c r="H26" s="4">
        <v>79515.49</v>
      </c>
      <c r="I26" s="4">
        <v>29670.16</v>
      </c>
      <c r="J26" s="48">
        <v>1.049</v>
      </c>
      <c r="K26" s="4">
        <v>77551.67</v>
      </c>
      <c r="L26" s="48">
        <v>1.182</v>
      </c>
      <c r="M26" s="33">
        <f>F26/$F$47</f>
        <v>0.69104860563591</v>
      </c>
      <c r="N26" s="41">
        <v>22888.638</v>
      </c>
      <c r="O26" s="38">
        <v>11142.735</v>
      </c>
      <c r="P26" s="60">
        <v>1.103</v>
      </c>
    </row>
    <row r="27" spans="1:23" customHeight="1" ht="22">
      <c r="B27" s="138"/>
      <c r="C27" s="154" t="s">
        <v>31</v>
      </c>
      <c r="D27" s="80" t="s">
        <v>14</v>
      </c>
      <c r="E27" s="13">
        <v>5.676</v>
      </c>
      <c r="F27" s="18">
        <v>110.233</v>
      </c>
      <c r="G27" s="45">
        <v>0.967</v>
      </c>
      <c r="H27" s="18">
        <v>5.533</v>
      </c>
      <c r="I27" s="18">
        <v>111.236</v>
      </c>
      <c r="J27" s="45">
        <v>0.972</v>
      </c>
      <c r="K27" s="18">
        <v>14.802</v>
      </c>
      <c r="L27" s="45">
        <v>1.117</v>
      </c>
      <c r="M27" s="34">
        <f>F27/$F$47</f>
        <v>0.0025263339599302</v>
      </c>
      <c r="N27" s="12">
        <v>0.461</v>
      </c>
      <c r="O27" s="13">
        <v>7.049</v>
      </c>
      <c r="P27" s="61">
        <v>1.966</v>
      </c>
    </row>
    <row r="28" spans="1:23" customHeight="1" ht="22">
      <c r="B28" s="138"/>
      <c r="C28" s="155"/>
      <c r="D28" s="81" t="s">
        <v>15</v>
      </c>
      <c r="E28" s="7">
        <v>14.152</v>
      </c>
      <c r="F28" s="7">
        <v>161.312</v>
      </c>
      <c r="G28" s="46">
        <v>1.237</v>
      </c>
      <c r="H28" s="7">
        <v>13.147</v>
      </c>
      <c r="I28" s="7">
        <v>164.17</v>
      </c>
      <c r="J28" s="46">
        <v>1.172</v>
      </c>
      <c r="K28" s="7">
        <v>33.199</v>
      </c>
      <c r="L28" s="46">
        <v>0.986</v>
      </c>
      <c r="M28" s="31">
        <f>F28/$F$47</f>
        <v>0.003696968999703</v>
      </c>
      <c r="N28" s="6">
        <v>5.702</v>
      </c>
      <c r="O28" s="7">
        <v>60.063</v>
      </c>
      <c r="P28" s="58">
        <v>1.296</v>
      </c>
    </row>
    <row r="29" spans="1:23" customHeight="1" ht="22">
      <c r="B29" s="138"/>
      <c r="C29" s="155"/>
      <c r="D29" s="81" t="s">
        <v>32</v>
      </c>
      <c r="E29" s="9">
        <v>1.566</v>
      </c>
      <c r="F29" s="9">
        <v>55.682</v>
      </c>
      <c r="G29" s="50">
        <v>0.81</v>
      </c>
      <c r="H29" s="9">
        <v>1.532</v>
      </c>
      <c r="I29" s="9">
        <v>68.581</v>
      </c>
      <c r="J29" s="50">
        <v>0.814</v>
      </c>
      <c r="K29" s="9">
        <v>0.882</v>
      </c>
      <c r="L29" s="50">
        <v>0.993</v>
      </c>
      <c r="M29" s="35">
        <f>F29/$F$47</f>
        <v>0.0012761271811239</v>
      </c>
      <c r="N29" s="6">
        <v>0.232</v>
      </c>
      <c r="O29" s="7">
        <v>12.67</v>
      </c>
      <c r="P29" s="58">
        <v>0.577</v>
      </c>
    </row>
    <row r="30" spans="1:23" customHeight="1" ht="22">
      <c r="B30" s="138"/>
      <c r="C30" s="155"/>
      <c r="D30" s="82" t="s">
        <v>28</v>
      </c>
      <c r="E30" s="17">
        <v>633.749</v>
      </c>
      <c r="F30" s="17">
        <v>2314.968</v>
      </c>
      <c r="G30" s="47">
        <v>1.079</v>
      </c>
      <c r="H30" s="17">
        <v>639.281</v>
      </c>
      <c r="I30" s="17">
        <v>2274.344</v>
      </c>
      <c r="J30" s="47">
        <v>1.034</v>
      </c>
      <c r="K30" s="17">
        <v>1769.149</v>
      </c>
      <c r="L30" s="47">
        <v>1.122</v>
      </c>
      <c r="M30" s="32">
        <f>F30/$F$47</f>
        <v>0.053054732018105</v>
      </c>
      <c r="N30" s="16">
        <v>314.801</v>
      </c>
      <c r="O30" s="17">
        <v>1035.714</v>
      </c>
      <c r="P30" s="59">
        <v>1.138</v>
      </c>
    </row>
    <row r="31" spans="1:23" customHeight="1" ht="22">
      <c r="B31" s="138"/>
      <c r="C31" s="156"/>
      <c r="D31" s="15" t="s">
        <v>33</v>
      </c>
      <c r="E31" s="4">
        <v>655.143</v>
      </c>
      <c r="F31" s="4">
        <v>2642.195</v>
      </c>
      <c r="G31" s="48">
        <v>1.074</v>
      </c>
      <c r="H31" s="4">
        <v>659.493</v>
      </c>
      <c r="I31" s="4">
        <v>2618.331</v>
      </c>
      <c r="J31" s="48">
        <v>1.032</v>
      </c>
      <c r="K31" s="4">
        <v>1818.032</v>
      </c>
      <c r="L31" s="48">
        <v>1.119</v>
      </c>
      <c r="M31" s="33">
        <f>F31/$F$47</f>
        <v>0.060554162158862</v>
      </c>
      <c r="N31" s="14">
        <v>321.196</v>
      </c>
      <c r="O31" s="4">
        <v>1115.496</v>
      </c>
      <c r="P31" s="62">
        <v>1.136</v>
      </c>
    </row>
    <row r="32" spans="1:23" customHeight="1" ht="22">
      <c r="B32" s="138"/>
      <c r="C32" s="153" t="s">
        <v>34</v>
      </c>
      <c r="D32" s="80" t="s">
        <v>14</v>
      </c>
      <c r="E32" s="13">
        <v>18699.856</v>
      </c>
      <c r="F32" s="13">
        <v>5919.755</v>
      </c>
      <c r="G32" s="49">
        <v>1.18</v>
      </c>
      <c r="H32" s="13">
        <v>18289.095</v>
      </c>
      <c r="I32" s="13">
        <v>5736.488</v>
      </c>
      <c r="J32" s="49">
        <v>1.085</v>
      </c>
      <c r="K32" s="13">
        <v>7424.509</v>
      </c>
      <c r="L32" s="49">
        <v>0.877</v>
      </c>
      <c r="M32" s="34">
        <f>F32/$F$47</f>
        <v>0.13566970046145</v>
      </c>
      <c r="N32" s="12">
        <v>1168.648</v>
      </c>
      <c r="O32" s="13">
        <v>1305.847</v>
      </c>
      <c r="P32" s="61">
        <v>1.105</v>
      </c>
    </row>
    <row r="33" spans="1:23" customHeight="1" ht="22">
      <c r="B33" s="138"/>
      <c r="C33" s="138"/>
      <c r="D33" s="81" t="s">
        <v>15</v>
      </c>
      <c r="E33" s="7">
        <v>1394.632</v>
      </c>
      <c r="F33" s="7">
        <v>4812.374</v>
      </c>
      <c r="G33" s="46">
        <v>1.086</v>
      </c>
      <c r="H33" s="7">
        <v>1344.193</v>
      </c>
      <c r="I33" s="7">
        <v>4562.15</v>
      </c>
      <c r="J33" s="46">
        <v>1.056</v>
      </c>
      <c r="K33" s="7">
        <v>4285.701</v>
      </c>
      <c r="L33" s="46">
        <v>1.094</v>
      </c>
      <c r="M33" s="31">
        <f>F33/$F$47</f>
        <v>0.11029060139963</v>
      </c>
      <c r="N33" s="6">
        <v>522.423</v>
      </c>
      <c r="O33" s="7">
        <v>1496.071</v>
      </c>
      <c r="P33" s="58">
        <v>1.148</v>
      </c>
    </row>
    <row r="34" spans="1:23" customHeight="1" ht="22">
      <c r="B34" s="138"/>
      <c r="C34" s="138"/>
      <c r="D34" s="81" t="s">
        <v>16</v>
      </c>
      <c r="E34" s="7">
        <v>688.065</v>
      </c>
      <c r="F34" s="7">
        <v>734.06</v>
      </c>
      <c r="G34" s="46">
        <v>1.127</v>
      </c>
      <c r="H34" s="7">
        <v>531.287</v>
      </c>
      <c r="I34" s="7">
        <v>708.479</v>
      </c>
      <c r="J34" s="46">
        <v>1.011</v>
      </c>
      <c r="K34" s="7">
        <v>939.77</v>
      </c>
      <c r="L34" s="46">
        <v>1.293</v>
      </c>
      <c r="M34" s="31">
        <f>F34/$F$47</f>
        <v>0.016823280747384</v>
      </c>
      <c r="N34" s="6">
        <v>0.711</v>
      </c>
      <c r="O34" s="7">
        <v>19.902</v>
      </c>
      <c r="P34" s="58">
        <v>0.664</v>
      </c>
    </row>
    <row r="35" spans="1:23" customHeight="1" ht="22">
      <c r="B35" s="138"/>
      <c r="C35" s="138"/>
      <c r="D35" s="81" t="s">
        <v>17</v>
      </c>
      <c r="E35" s="7">
        <v>11.128</v>
      </c>
      <c r="F35" s="7">
        <v>720.206</v>
      </c>
      <c r="G35" s="46">
        <v>0.994</v>
      </c>
      <c r="H35" s="7">
        <v>9.486</v>
      </c>
      <c r="I35" s="7">
        <v>704.172</v>
      </c>
      <c r="J35" s="46">
        <v>1.0</v>
      </c>
      <c r="K35" s="7">
        <v>0.874</v>
      </c>
      <c r="L35" s="46">
        <v>1.135</v>
      </c>
      <c r="M35" s="31">
        <f>F35/$F$47</f>
        <v>0.016505773007589</v>
      </c>
      <c r="N35" s="6">
        <v>1.854</v>
      </c>
      <c r="O35" s="7">
        <v>157.606</v>
      </c>
      <c r="P35" s="58">
        <v>1.053</v>
      </c>
    </row>
    <row r="36" spans="1:23" customHeight="1" ht="22">
      <c r="B36" s="138"/>
      <c r="C36" s="138"/>
      <c r="D36" s="81" t="s">
        <v>18</v>
      </c>
      <c r="E36" s="7">
        <v>3.641</v>
      </c>
      <c r="F36" s="7">
        <v>709.25</v>
      </c>
      <c r="G36" s="46">
        <v>0.913</v>
      </c>
      <c r="H36" s="7">
        <v>2.773</v>
      </c>
      <c r="I36" s="7">
        <v>671.587</v>
      </c>
      <c r="J36" s="46">
        <v>0.958</v>
      </c>
      <c r="K36" s="7">
        <v>0.026</v>
      </c>
      <c r="L36" s="46">
        <v>0.813</v>
      </c>
      <c r="M36" s="31">
        <f>F36/$F$47</f>
        <v>0.016254682001583</v>
      </c>
      <c r="N36" s="6">
        <v>0.6</v>
      </c>
      <c r="O36" s="7">
        <v>147.68</v>
      </c>
      <c r="P36" s="58">
        <v>0.696</v>
      </c>
    </row>
    <row r="37" spans="1:23" customHeight="1" ht="22">
      <c r="B37" s="138"/>
      <c r="C37" s="138"/>
      <c r="D37" s="81" t="s">
        <v>35</v>
      </c>
      <c r="E37" s="7">
        <v>3363.093</v>
      </c>
      <c r="F37" s="7">
        <v>3800.778</v>
      </c>
      <c r="G37" s="46">
        <v>1.103</v>
      </c>
      <c r="H37" s="7">
        <v>3082.198</v>
      </c>
      <c r="I37" s="7">
        <v>3742.53</v>
      </c>
      <c r="J37" s="74">
        <v>1.072</v>
      </c>
      <c r="K37" s="73">
        <v>3999.56</v>
      </c>
      <c r="L37" s="74">
        <v>1.088</v>
      </c>
      <c r="M37" s="31">
        <f>F37/$F$47</f>
        <v>0.087106715190149</v>
      </c>
      <c r="N37" s="6">
        <v>1865.142</v>
      </c>
      <c r="O37" s="7">
        <v>1698.802</v>
      </c>
      <c r="P37" s="58">
        <v>1.034</v>
      </c>
    </row>
    <row r="38" spans="1:23" customHeight="1" ht="22">
      <c r="B38" s="138"/>
      <c r="C38" s="138"/>
      <c r="D38" s="81" t="s">
        <v>20</v>
      </c>
      <c r="E38" s="7">
        <v>171.509</v>
      </c>
      <c r="F38" s="7">
        <v>989.902</v>
      </c>
      <c r="G38" s="46">
        <v>1.102</v>
      </c>
      <c r="H38" s="7">
        <v>217.692</v>
      </c>
      <c r="I38" s="7">
        <v>1064.236</v>
      </c>
      <c r="J38" s="46">
        <v>1.107</v>
      </c>
      <c r="K38" s="7">
        <v>442.966</v>
      </c>
      <c r="L38" s="46">
        <v>1.009</v>
      </c>
      <c r="M38" s="31">
        <f>F38/$F$47</f>
        <v>0.022686700349286</v>
      </c>
      <c r="N38" s="6">
        <v>47.38</v>
      </c>
      <c r="O38" s="7">
        <v>310.236</v>
      </c>
      <c r="P38" s="58">
        <v>1.079</v>
      </c>
    </row>
    <row r="39" spans="1:23" customHeight="1" ht="22">
      <c r="B39" s="138"/>
      <c r="C39" s="138"/>
      <c r="D39" s="81" t="s">
        <v>22</v>
      </c>
      <c r="E39" s="7">
        <v>159.486</v>
      </c>
      <c r="F39" s="7">
        <v>380.469</v>
      </c>
      <c r="G39" s="46">
        <v>0.948</v>
      </c>
      <c r="H39" s="7">
        <v>172.56</v>
      </c>
      <c r="I39" s="7">
        <v>428.748</v>
      </c>
      <c r="J39" s="46">
        <v>0.976</v>
      </c>
      <c r="K39" s="7">
        <v>185.323</v>
      </c>
      <c r="L39" s="46">
        <v>0.903</v>
      </c>
      <c r="M39" s="31">
        <f>F39/$F$47</f>
        <v>0.0087196370905327</v>
      </c>
      <c r="N39" s="6">
        <v>2.231</v>
      </c>
      <c r="O39" s="7">
        <v>15.648</v>
      </c>
      <c r="P39" s="58">
        <v>0.544</v>
      </c>
    </row>
    <row r="40" spans="1:23" customHeight="1" ht="22">
      <c r="B40" s="138"/>
      <c r="C40" s="138"/>
      <c r="D40" s="81" t="s">
        <v>23</v>
      </c>
      <c r="E40" s="7">
        <v>266.556</v>
      </c>
      <c r="F40" s="7">
        <v>231.223</v>
      </c>
      <c r="G40" s="46">
        <v>1.318</v>
      </c>
      <c r="H40" s="7">
        <v>255.522</v>
      </c>
      <c r="I40" s="7">
        <v>161.308</v>
      </c>
      <c r="J40" s="46">
        <v>1.21</v>
      </c>
      <c r="K40" s="7">
        <v>18.578</v>
      </c>
      <c r="L40" s="46">
        <v>1.439</v>
      </c>
      <c r="M40" s="31">
        <f>F40/$F$47</f>
        <v>0.0052991982184731</v>
      </c>
      <c r="N40" s="6">
        <v>53.729</v>
      </c>
      <c r="O40" s="7">
        <v>33.176</v>
      </c>
      <c r="P40" s="58">
        <v>0.818</v>
      </c>
    </row>
    <row r="41" spans="1:23" customHeight="1" ht="22">
      <c r="B41" s="138"/>
      <c r="C41" s="138"/>
      <c r="D41" s="83" t="s">
        <v>28</v>
      </c>
      <c r="E41" s="8">
        <v>55794.331</v>
      </c>
      <c r="F41" s="8">
        <v>17902.124</v>
      </c>
      <c r="G41" s="51">
        <v>1.068</v>
      </c>
      <c r="H41" s="8">
        <v>51442.937</v>
      </c>
      <c r="I41" s="8">
        <v>17610.772</v>
      </c>
      <c r="J41" s="51">
        <v>1.027</v>
      </c>
      <c r="K41" s="8">
        <v>71730.815</v>
      </c>
      <c r="L41" s="51">
        <v>1.189</v>
      </c>
      <c r="M41" s="31">
        <f>F41/$F$47</f>
        <v>0.41028316217541</v>
      </c>
      <c r="N41" s="6">
        <v>22359.834</v>
      </c>
      <c r="O41" s="7">
        <v>8407.349</v>
      </c>
      <c r="P41" s="58">
        <v>1.08</v>
      </c>
    </row>
    <row r="42" spans="1:23" customHeight="1" ht="22">
      <c r="B42" s="138"/>
      <c r="C42" s="138"/>
      <c r="D42" s="81" t="s">
        <v>36</v>
      </c>
      <c r="E42" s="7">
        <v>9187.016</v>
      </c>
      <c r="F42" s="7">
        <v>1525.208</v>
      </c>
      <c r="G42" s="46">
        <v>1.094</v>
      </c>
      <c r="H42" s="7">
        <v>10505.275</v>
      </c>
      <c r="I42" s="7">
        <v>1635.47</v>
      </c>
      <c r="J42" s="46">
        <v>1.109</v>
      </c>
      <c r="K42" s="7">
        <v>4243.386</v>
      </c>
      <c r="L42" s="46">
        <v>1.245</v>
      </c>
      <c r="M42" s="35">
        <f>F42/$F$47</f>
        <v>0.0349549115633</v>
      </c>
      <c r="N42" s="6">
        <v>6322.891</v>
      </c>
      <c r="O42" s="7">
        <v>528.504</v>
      </c>
      <c r="P42" s="58">
        <v>1.198</v>
      </c>
    </row>
    <row r="43" spans="1:23" customHeight="1" ht="22">
      <c r="B43" s="138"/>
      <c r="C43" s="138"/>
      <c r="D43" s="84" t="s">
        <v>37</v>
      </c>
      <c r="E43" s="5">
        <v>119.407</v>
      </c>
      <c r="F43" s="5">
        <v>1720.411</v>
      </c>
      <c r="G43" s="52">
        <v>1.098</v>
      </c>
      <c r="H43" s="5">
        <v>114.762</v>
      </c>
      <c r="I43" s="5">
        <v>1807.794</v>
      </c>
      <c r="J43" s="52">
        <v>1.092</v>
      </c>
      <c r="K43" s="5">
        <v>324.037</v>
      </c>
      <c r="L43" s="52">
        <v>1.073</v>
      </c>
      <c r="M43" s="31">
        <f>F43/$F$47</f>
        <v>0.039428598825556</v>
      </c>
      <c r="N43" s="16">
        <v>67.114</v>
      </c>
      <c r="O43" s="72">
        <v>790.229</v>
      </c>
      <c r="P43" s="59">
        <v>1.14</v>
      </c>
    </row>
    <row r="44" spans="1:23" customHeight="1" ht="22">
      <c r="B44" s="138"/>
      <c r="C44" s="138"/>
      <c r="D44" s="85" t="s">
        <v>38</v>
      </c>
      <c r="E44" s="11">
        <v>89858.72</v>
      </c>
      <c r="F44" s="11">
        <v>39445.76</v>
      </c>
      <c r="G44" s="53">
        <v>1.089</v>
      </c>
      <c r="H44" s="11">
        <v>85967.78</v>
      </c>
      <c r="I44" s="11">
        <v>38833.734</v>
      </c>
      <c r="J44" s="53">
        <v>1.049</v>
      </c>
      <c r="K44" s="11">
        <v>93595.545</v>
      </c>
      <c r="L44" s="53">
        <v>1.149</v>
      </c>
      <c r="M44" s="66">
        <f>F44/$F$47</f>
        <v>0.90402296103034</v>
      </c>
      <c r="N44" s="10">
        <v>32412.557</v>
      </c>
      <c r="O44" s="11">
        <v>14911.05</v>
      </c>
      <c r="P44" s="63">
        <v>1.081</v>
      </c>
    </row>
    <row r="45" spans="1:23" customHeight="1" ht="22">
      <c r="B45" s="138"/>
      <c r="C45" s="138"/>
      <c r="D45" s="86" t="s">
        <v>24</v>
      </c>
      <c r="E45" s="9">
        <v>823.29</v>
      </c>
      <c r="F45" s="9">
        <v>3352.828</v>
      </c>
      <c r="G45" s="50">
        <v>1.017</v>
      </c>
      <c r="H45" s="9">
        <v>791.692</v>
      </c>
      <c r="I45" s="9">
        <v>3399.161</v>
      </c>
      <c r="J45" s="50">
        <v>1.048</v>
      </c>
      <c r="K45" s="9">
        <v>316.322</v>
      </c>
      <c r="L45" s="50">
        <v>0.716</v>
      </c>
      <c r="M45" s="35">
        <f>F45/$F$47</f>
        <v>0.076840539930918</v>
      </c>
      <c r="N45" s="42">
        <v>81.549</v>
      </c>
      <c r="O45" s="39">
        <v>515.029</v>
      </c>
      <c r="P45" s="64">
        <v>1.27</v>
      </c>
    </row>
    <row r="46" spans="1:23" customHeight="1" ht="22">
      <c r="B46" s="138"/>
      <c r="C46" s="157"/>
      <c r="D46" s="81" t="s">
        <v>29</v>
      </c>
      <c r="E46" s="8">
        <v>10013.705</v>
      </c>
      <c r="F46" s="8">
        <v>834.994</v>
      </c>
      <c r="G46" s="51">
        <v>1.288</v>
      </c>
      <c r="H46" s="8">
        <v>10100.34</v>
      </c>
      <c r="I46" s="8">
        <v>886.61</v>
      </c>
      <c r="J46" s="51">
        <v>1.298</v>
      </c>
      <c r="K46" s="8">
        <v>150.623</v>
      </c>
      <c r="L46" s="51">
        <v>0.942</v>
      </c>
      <c r="M46" s="36">
        <f>F46/$F$47</f>
        <v>0.019136499038745</v>
      </c>
      <c r="N46" s="16">
        <v>53.693</v>
      </c>
      <c r="O46" s="17">
        <v>537.907</v>
      </c>
      <c r="P46" s="59">
        <v>1.366</v>
      </c>
    </row>
    <row r="47" spans="1:23" customHeight="1" ht="22">
      <c r="B47" s="139"/>
      <c r="C47" s="88"/>
      <c r="D47" s="87" t="s">
        <v>39</v>
      </c>
      <c r="E47" s="28">
        <v>100695.715</v>
      </c>
      <c r="F47" s="28">
        <v>43633.582</v>
      </c>
      <c r="G47" s="54">
        <v>1.086</v>
      </c>
      <c r="H47" s="28">
        <v>96859.812</v>
      </c>
      <c r="I47" s="28">
        <v>43119.505</v>
      </c>
      <c r="J47" s="54">
        <v>1.053</v>
      </c>
      <c r="K47" s="28">
        <v>94062.49</v>
      </c>
      <c r="L47" s="54">
        <v>1.146</v>
      </c>
      <c r="M47" s="37">
        <f>SUM(M44:M46)</f>
        <v>1</v>
      </c>
      <c r="N47" s="43">
        <v>32547.799</v>
      </c>
      <c r="O47" s="28">
        <v>15963.986</v>
      </c>
      <c r="P47" s="65">
        <v>1.093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66960.282</v>
      </c>
      <c r="F51" s="108"/>
      <c r="G51" s="109">
        <v>401.843</v>
      </c>
      <c r="H51" s="110"/>
      <c r="I51" s="111">
        <v>15735.189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2015.802</v>
      </c>
      <c r="F52" s="114"/>
      <c r="G52" s="113">
        <v>89.704</v>
      </c>
      <c r="H52" s="114"/>
      <c r="I52" s="115">
        <v>1668.721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10404.764</v>
      </c>
      <c r="F53" s="114"/>
      <c r="G53" s="113">
        <v>19.218</v>
      </c>
      <c r="H53" s="114"/>
      <c r="I53" s="115">
        <v>244.138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16.78</v>
      </c>
      <c r="F54" s="121"/>
      <c r="G54" s="120">
        <v>0.748</v>
      </c>
      <c r="H54" s="121"/>
      <c r="I54" s="122">
        <v>75.113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79397.628</v>
      </c>
      <c r="F55" s="93"/>
      <c r="G55" s="92">
        <v>511.513</v>
      </c>
      <c r="H55" s="93"/>
      <c r="I55" s="94">
        <v>17723.161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