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6" sheetId="1" r:id="rId4"/>
  </sheets>
  <definedNames>
    <definedName name="_xlnm.Print_Area" localSheetId="0">'2023.6'!$A$1:$P$56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<sst xmlns="http://schemas.openxmlformats.org/spreadsheetml/2006/main" uniqueCount="52">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</sst>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2438.886</v>
      </c>
      <c r="F5" s="18">
        <v>1619.221</v>
      </c>
      <c r="G5" s="45">
        <v>0.972</v>
      </c>
      <c r="H5" s="18">
        <v>2312.776</v>
      </c>
      <c r="I5" s="18">
        <v>1595.001</v>
      </c>
      <c r="J5" s="45">
        <v>0.995</v>
      </c>
      <c r="K5" s="18">
        <v>7468.288</v>
      </c>
      <c r="L5" s="45">
        <v>1.293</v>
      </c>
      <c r="M5" s="30">
        <f>F5/$F$47</f>
        <v>0.039665483601149</v>
      </c>
      <c r="N5" s="40">
        <v>955.104</v>
      </c>
      <c r="O5" s="18">
        <v>429.093</v>
      </c>
      <c r="P5" s="57">
        <v>1.051</v>
      </c>
    </row>
    <row r="6" spans="1:23" customHeight="1" ht="22">
      <c r="B6" s="138"/>
      <c r="C6" s="138"/>
      <c r="D6" s="77" t="s">
        <v>15</v>
      </c>
      <c r="E6" s="7">
        <v>87.381</v>
      </c>
      <c r="F6" s="7">
        <v>404.235</v>
      </c>
      <c r="G6" s="46">
        <v>0.762</v>
      </c>
      <c r="H6" s="7">
        <v>90.331</v>
      </c>
      <c r="I6" s="7">
        <v>428.895</v>
      </c>
      <c r="J6" s="46">
        <v>0.849</v>
      </c>
      <c r="K6" s="7">
        <v>366.43</v>
      </c>
      <c r="L6" s="46">
        <v>1.304</v>
      </c>
      <c r="M6" s="31">
        <f>F6/$F$47</f>
        <v>0.0099024016879169</v>
      </c>
      <c r="N6" s="6">
        <v>22.566</v>
      </c>
      <c r="O6" s="7">
        <v>42.806</v>
      </c>
      <c r="P6" s="58">
        <v>0.752</v>
      </c>
    </row>
    <row r="7" spans="1:23" customHeight="1" ht="22">
      <c r="B7" s="138"/>
      <c r="C7" s="138"/>
      <c r="D7" s="77" t="s">
        <v>16</v>
      </c>
      <c r="E7" s="7">
        <v>6.948</v>
      </c>
      <c r="F7" s="7">
        <v>80.511</v>
      </c>
      <c r="G7" s="46">
        <v>1.083</v>
      </c>
      <c r="H7" s="7">
        <v>5.85</v>
      </c>
      <c r="I7" s="7">
        <v>60.393</v>
      </c>
      <c r="J7" s="46">
        <v>1.109</v>
      </c>
      <c r="K7" s="7">
        <v>5.292</v>
      </c>
      <c r="L7" s="46">
        <v>1.011</v>
      </c>
      <c r="M7" s="31">
        <f>F7/$F$47</f>
        <v>0.0019722494645339</v>
      </c>
      <c r="N7" s="6">
        <v>0.197</v>
      </c>
      <c r="O7" s="7">
        <v>2.348</v>
      </c>
      <c r="P7" s="58">
        <v>1.383</v>
      </c>
    </row>
    <row r="8" spans="1:23" customHeight="1" ht="22">
      <c r="B8" s="138"/>
      <c r="C8" s="138"/>
      <c r="D8" s="77" t="s">
        <v>17</v>
      </c>
      <c r="E8" s="7">
        <v>11.045</v>
      </c>
      <c r="F8" s="7">
        <v>694.457</v>
      </c>
      <c r="G8" s="46">
        <v>0.964</v>
      </c>
      <c r="H8" s="7">
        <v>9.01</v>
      </c>
      <c r="I8" s="7">
        <v>672.911</v>
      </c>
      <c r="J8" s="46">
        <v>0.956</v>
      </c>
      <c r="K8" s="7">
        <v>1.062</v>
      </c>
      <c r="L8" s="46">
        <v>1.215</v>
      </c>
      <c r="M8" s="31">
        <f>F8/$F$47</f>
        <v>0.017011867277662</v>
      </c>
      <c r="N8" s="6">
        <v>1.878</v>
      </c>
      <c r="O8" s="7">
        <v>162.709</v>
      </c>
      <c r="P8" s="58">
        <v>1.032</v>
      </c>
    </row>
    <row r="9" spans="1:23" customHeight="1" ht="22">
      <c r="B9" s="138"/>
      <c r="C9" s="138"/>
      <c r="D9" s="77" t="s">
        <v>18</v>
      </c>
      <c r="E9" s="7">
        <v>3.351</v>
      </c>
      <c r="F9" s="7">
        <v>728.49</v>
      </c>
      <c r="G9" s="46">
        <v>1.027</v>
      </c>
      <c r="H9" s="7">
        <v>2.515</v>
      </c>
      <c r="I9" s="7">
        <v>706.781</v>
      </c>
      <c r="J9" s="46">
        <v>1.052</v>
      </c>
      <c r="K9" s="7">
        <v>0.071</v>
      </c>
      <c r="L9" s="46">
        <v>2.731</v>
      </c>
      <c r="M9" s="31">
        <f>F9/$F$47</f>
        <v>0.017845561630315</v>
      </c>
      <c r="N9" s="6">
        <v>0.62</v>
      </c>
      <c r="O9" s="7">
        <v>270.512</v>
      </c>
      <c r="P9" s="58">
        <v>1.832</v>
      </c>
    </row>
    <row r="10" spans="1:23" customHeight="1" ht="22">
      <c r="B10" s="138"/>
      <c r="C10" s="138"/>
      <c r="D10" s="77" t="s">
        <v>19</v>
      </c>
      <c r="E10" s="7">
        <v>2884.786</v>
      </c>
      <c r="F10" s="7">
        <v>2997.76</v>
      </c>
      <c r="G10" s="46">
        <v>0.878</v>
      </c>
      <c r="H10" s="7">
        <v>2731.837</v>
      </c>
      <c r="I10" s="7">
        <v>3397.41</v>
      </c>
      <c r="J10" s="46">
        <v>1.001</v>
      </c>
      <c r="K10" s="7">
        <v>4765.485</v>
      </c>
      <c r="L10" s="46">
        <v>1.22</v>
      </c>
      <c r="M10" s="31">
        <f>F10/$F$47</f>
        <v>0.073435065454426</v>
      </c>
      <c r="N10" s="71">
        <v>1889.602</v>
      </c>
      <c r="O10" s="7">
        <v>1456.861</v>
      </c>
      <c r="P10" s="58">
        <v>0.933</v>
      </c>
    </row>
    <row r="11" spans="1:23" customHeight="1" ht="22">
      <c r="B11" s="138"/>
      <c r="C11" s="138"/>
      <c r="D11" s="77" t="s">
        <v>20</v>
      </c>
      <c r="E11" s="7">
        <v>6.354</v>
      </c>
      <c r="F11" s="7">
        <v>8.907</v>
      </c>
      <c r="G11" s="46">
        <v>0.283</v>
      </c>
      <c r="H11" s="7">
        <v>6.531</v>
      </c>
      <c r="I11" s="7">
        <v>12.895</v>
      </c>
      <c r="J11" s="46">
        <v>0.295</v>
      </c>
      <c r="K11" s="7">
        <v>34.653</v>
      </c>
      <c r="L11" s="46">
        <v>0.738</v>
      </c>
      <c r="M11" s="31">
        <f>F11/$F$47</f>
        <v>0.00021819162574808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35.244</v>
      </c>
      <c r="F12" s="7">
        <v>135.413</v>
      </c>
      <c r="G12" s="46">
        <v>0.964</v>
      </c>
      <c r="H12" s="7">
        <v>32.52</v>
      </c>
      <c r="I12" s="7">
        <v>116.538</v>
      </c>
      <c r="J12" s="46">
        <v>0.773</v>
      </c>
      <c r="K12" s="7">
        <v>105.489</v>
      </c>
      <c r="L12" s="46">
        <v>1.121</v>
      </c>
      <c r="M12" s="31">
        <f>F12/$F$47</f>
        <v>0.0033171643221539</v>
      </c>
      <c r="N12" s="6">
        <v>2.071</v>
      </c>
      <c r="O12" s="7">
        <v>4.032</v>
      </c>
      <c r="P12" s="58">
        <v>1.489</v>
      </c>
    </row>
    <row r="13" spans="1:23" customHeight="1" ht="22">
      <c r="B13" s="138"/>
      <c r="C13" s="138"/>
      <c r="D13" s="77" t="s">
        <v>23</v>
      </c>
      <c r="E13" s="7">
        <v>168.943</v>
      </c>
      <c r="F13" s="7">
        <v>131.667</v>
      </c>
      <c r="G13" s="46">
        <v>0.999</v>
      </c>
      <c r="H13" s="7">
        <v>163.922</v>
      </c>
      <c r="I13" s="7">
        <v>83.825</v>
      </c>
      <c r="J13" s="46">
        <v>0.932</v>
      </c>
      <c r="K13" s="7">
        <v>32.939</v>
      </c>
      <c r="L13" s="46">
        <v>2.732</v>
      </c>
      <c r="M13" s="31">
        <f>F13/$F$47</f>
        <v>0.0032253998863111</v>
      </c>
      <c r="N13" s="6">
        <v>57.943</v>
      </c>
      <c r="O13" s="7">
        <v>30.56</v>
      </c>
      <c r="P13" s="58">
        <v>1.254</v>
      </c>
    </row>
    <row r="14" spans="1:23" customHeight="1" ht="22">
      <c r="B14" s="138"/>
      <c r="C14" s="138"/>
      <c r="D14" s="78" t="s">
        <v>24</v>
      </c>
      <c r="E14" s="17">
        <v>3.523</v>
      </c>
      <c r="F14" s="17">
        <v>176.513</v>
      </c>
      <c r="G14" s="47">
        <v>1.01</v>
      </c>
      <c r="H14" s="17">
        <v>3.301</v>
      </c>
      <c r="I14" s="17">
        <v>158.45</v>
      </c>
      <c r="J14" s="47">
        <v>0.932</v>
      </c>
      <c r="K14" s="17">
        <v>1.113</v>
      </c>
      <c r="L14" s="47">
        <v>0.577</v>
      </c>
      <c r="M14" s="32">
        <f>F14/$F$47</f>
        <v>0.0043239764719514</v>
      </c>
      <c r="N14" s="16">
        <v>0.252</v>
      </c>
      <c r="O14" s="17">
        <v>26.716</v>
      </c>
      <c r="P14" s="59">
        <v>1.041</v>
      </c>
    </row>
    <row r="15" spans="1:23" customHeight="1" ht="22">
      <c r="B15" s="138"/>
      <c r="C15" s="148"/>
      <c r="D15" s="20" t="s">
        <v>25</v>
      </c>
      <c r="E15" s="4">
        <v>5646.461</v>
      </c>
      <c r="F15" s="4">
        <v>6977.174</v>
      </c>
      <c r="G15" s="48">
        <v>0.919</v>
      </c>
      <c r="H15" s="4">
        <v>5358.593</v>
      </c>
      <c r="I15" s="4">
        <v>7233.099</v>
      </c>
      <c r="J15" s="48">
        <v>0.979</v>
      </c>
      <c r="K15" s="4">
        <v>12780.822</v>
      </c>
      <c r="L15" s="48">
        <v>1.262</v>
      </c>
      <c r="M15" s="33">
        <f>F15/$F$47</f>
        <v>0.17091736142217</v>
      </c>
      <c r="N15" s="41">
        <v>2930.233</v>
      </c>
      <c r="O15" s="38">
        <v>2425.637</v>
      </c>
      <c r="P15" s="60">
        <v>1.016</v>
      </c>
    </row>
    <row r="16" spans="1:23" customHeight="1" ht="22">
      <c r="B16" s="138"/>
      <c r="C16" s="153" t="s">
        <v>26</v>
      </c>
      <c r="D16" s="79" t="s">
        <v>14</v>
      </c>
      <c r="E16" s="13">
        <v>11227.626</v>
      </c>
      <c r="F16" s="13">
        <v>3708.838</v>
      </c>
      <c r="G16" s="49">
        <v>0.895</v>
      </c>
      <c r="H16" s="13">
        <v>12019.462</v>
      </c>
      <c r="I16" s="13">
        <v>3719.716</v>
      </c>
      <c r="J16" s="49">
        <v>0.925</v>
      </c>
      <c r="K16" s="13">
        <v>2124.523</v>
      </c>
      <c r="L16" s="49">
        <v>1.301</v>
      </c>
      <c r="M16" s="34">
        <f>F16/$F$47</f>
        <v>0.090854091484929</v>
      </c>
      <c r="N16" s="12">
        <v>171.909</v>
      </c>
      <c r="O16" s="13">
        <v>1002.226</v>
      </c>
      <c r="P16" s="61">
        <v>1.126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988.233</v>
      </c>
      <c r="F17" s="7">
        <v>3760.01</v>
      </c>
      <c r="G17" s="46">
        <v>0.912</v>
      </c>
      <c r="H17" s="7">
        <v>1061.055</v>
      </c>
      <c r="I17" s="7">
        <v>3830.324</v>
      </c>
      <c r="J17" s="46">
        <v>0.984</v>
      </c>
      <c r="K17" s="7">
        <v>4536.65</v>
      </c>
      <c r="L17" s="46">
        <v>1.142</v>
      </c>
      <c r="M17" s="31">
        <f>F17/$F$47</f>
        <v>0.092107633853042</v>
      </c>
      <c r="N17" s="6">
        <v>373.174</v>
      </c>
      <c r="O17" s="7">
        <v>1405.851</v>
      </c>
      <c r="P17" s="58">
        <v>1.019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421.54</v>
      </c>
      <c r="F18" s="7">
        <v>535.284</v>
      </c>
      <c r="G18" s="46">
        <v>0.886</v>
      </c>
      <c r="H18" s="7">
        <v>370.991</v>
      </c>
      <c r="I18" s="7">
        <v>521.191</v>
      </c>
      <c r="J18" s="46">
        <v>0.89</v>
      </c>
      <c r="K18" s="7">
        <v>909.38</v>
      </c>
      <c r="L18" s="46">
        <v>0.974</v>
      </c>
      <c r="M18" s="31">
        <f>F18/$F$47</f>
        <v>0.013112662647012</v>
      </c>
      <c r="N18" s="6">
        <v>0.22</v>
      </c>
      <c r="O18" s="7">
        <v>4.804</v>
      </c>
      <c r="P18" s="58">
        <v>0.868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32.746</v>
      </c>
      <c r="F19" s="7">
        <v>338.167</v>
      </c>
      <c r="G19" s="46">
        <v>0.875</v>
      </c>
      <c r="H19" s="7">
        <v>38.121</v>
      </c>
      <c r="I19" s="7">
        <v>376.984</v>
      </c>
      <c r="J19" s="74">
        <v>1.086</v>
      </c>
      <c r="K19" s="73">
        <v>105.558</v>
      </c>
      <c r="L19" s="46">
        <v>1.132</v>
      </c>
      <c r="M19" s="31">
        <f>F19/$F$47</f>
        <v>0.0082839572812789</v>
      </c>
      <c r="N19" s="6">
        <v>17.556</v>
      </c>
      <c r="O19" s="7">
        <v>147.776</v>
      </c>
      <c r="P19" s="58">
        <v>1.079</v>
      </c>
    </row>
    <row r="20" spans="1:23" customHeight="1" ht="22">
      <c r="B20" s="138"/>
      <c r="C20" s="138"/>
      <c r="D20" s="77" t="s">
        <v>20</v>
      </c>
      <c r="E20" s="7">
        <v>174.862</v>
      </c>
      <c r="F20" s="7">
        <v>991.506</v>
      </c>
      <c r="G20" s="46">
        <v>1.035</v>
      </c>
      <c r="H20" s="7">
        <v>168.957</v>
      </c>
      <c r="I20" s="7">
        <v>1022.035</v>
      </c>
      <c r="J20" s="46">
        <v>1.001</v>
      </c>
      <c r="K20" s="7">
        <v>463.885</v>
      </c>
      <c r="L20" s="46">
        <v>1.171</v>
      </c>
      <c r="M20" s="31">
        <f>F20/$F$47</f>
        <v>0.024288571469516</v>
      </c>
      <c r="N20" s="6">
        <v>52.186</v>
      </c>
      <c r="O20" s="7">
        <v>342.42</v>
      </c>
      <c r="P20" s="58">
        <v>1.105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124.13</v>
      </c>
      <c r="F21" s="7">
        <v>259.704</v>
      </c>
      <c r="G21" s="46">
        <v>1.082</v>
      </c>
      <c r="H21" s="7">
        <v>120.935</v>
      </c>
      <c r="I21" s="7">
        <v>252.904</v>
      </c>
      <c r="J21" s="46">
        <v>0.91</v>
      </c>
      <c r="K21" s="7">
        <v>97.999</v>
      </c>
      <c r="L21" s="46">
        <v>1.074</v>
      </c>
      <c r="M21" s="31">
        <f>F21/$F$47</f>
        <v>0.006361876947713</v>
      </c>
      <c r="N21" s="6">
        <v>0.719</v>
      </c>
      <c r="O21" s="7">
        <v>3.555</v>
      </c>
      <c r="P21" s="58">
        <v>0.275</v>
      </c>
    </row>
    <row r="22" spans="1:23" customHeight="1" ht="22">
      <c r="B22" s="138"/>
      <c r="C22" s="138"/>
      <c r="D22" s="77" t="s">
        <v>27</v>
      </c>
      <c r="E22" s="7">
        <v>9.21</v>
      </c>
      <c r="F22" s="7">
        <v>58.53</v>
      </c>
      <c r="G22" s="46">
        <v>0.589</v>
      </c>
      <c r="H22" s="7">
        <v>4.89</v>
      </c>
      <c r="I22" s="7">
        <v>43.763</v>
      </c>
      <c r="J22" s="46">
        <v>0.613</v>
      </c>
      <c r="K22" s="7">
        <v>4.321</v>
      </c>
      <c r="L22" s="46">
        <v>0.663</v>
      </c>
      <c r="M22" s="31">
        <f>F22/$F$47</f>
        <v>0.0014337886892371</v>
      </c>
      <c r="N22" s="6">
        <v>0.426</v>
      </c>
      <c r="O22" s="7">
        <v>1.879</v>
      </c>
      <c r="P22" s="58">
        <v>0.213</v>
      </c>
    </row>
    <row r="23" spans="1:23" customHeight="1" ht="22">
      <c r="B23" s="138"/>
      <c r="C23" s="138"/>
      <c r="D23" s="77" t="s">
        <v>28</v>
      </c>
      <c r="E23" s="7">
        <v>38388.372</v>
      </c>
      <c r="F23" s="7">
        <v>14673.316</v>
      </c>
      <c r="G23" s="46">
        <v>0.941</v>
      </c>
      <c r="H23" s="7">
        <v>37057.416</v>
      </c>
      <c r="I23" s="7">
        <v>14578.268</v>
      </c>
      <c r="J23" s="46">
        <v>0.951</v>
      </c>
      <c r="K23" s="7">
        <v>90240.087</v>
      </c>
      <c r="L23" s="46">
        <v>1.29</v>
      </c>
      <c r="M23" s="31">
        <f>F23/$F$47</f>
        <v>0.35944702741162</v>
      </c>
      <c r="N23" s="6">
        <v>18762.814</v>
      </c>
      <c r="O23" s="7">
        <v>7325.582</v>
      </c>
      <c r="P23" s="58">
        <v>0.994</v>
      </c>
    </row>
    <row r="24" spans="1:23" customHeight="1" ht="22">
      <c r="B24" s="138"/>
      <c r="C24" s="138"/>
      <c r="D24" s="77" t="s">
        <v>24</v>
      </c>
      <c r="E24" s="7">
        <v>613.877</v>
      </c>
      <c r="F24" s="7">
        <v>2994.237</v>
      </c>
      <c r="G24" s="46">
        <v>0.942</v>
      </c>
      <c r="H24" s="7">
        <v>582.403</v>
      </c>
      <c r="I24" s="7">
        <v>3000.2</v>
      </c>
      <c r="J24" s="46">
        <v>0.929</v>
      </c>
      <c r="K24" s="7">
        <v>399.517</v>
      </c>
      <c r="L24" s="46">
        <v>1.271</v>
      </c>
      <c r="M24" s="31">
        <f>F24/$F$47</f>
        <v>0.073348763770636</v>
      </c>
      <c r="N24" s="6">
        <v>37.399</v>
      </c>
      <c r="O24" s="7">
        <v>441.98</v>
      </c>
      <c r="P24" s="58">
        <v>0.903</v>
      </c>
    </row>
    <row r="25" spans="1:23" customHeight="1" ht="22">
      <c r="B25" s="138"/>
      <c r="C25" s="138"/>
      <c r="D25" s="77" t="s">
        <v>29</v>
      </c>
      <c r="E25" s="17">
        <v>12037.856</v>
      </c>
      <c r="F25" s="17">
        <v>873.206</v>
      </c>
      <c r="G25" s="47">
        <v>1.046</v>
      </c>
      <c r="H25" s="17">
        <v>12007.525</v>
      </c>
      <c r="I25" s="17">
        <v>751.424</v>
      </c>
      <c r="J25" s="47">
        <v>0.848</v>
      </c>
      <c r="K25" s="17">
        <v>62.553</v>
      </c>
      <c r="L25" s="47">
        <v>0.415</v>
      </c>
      <c r="M25" s="32">
        <f>F25/$F$47</f>
        <v>0.021390618250026</v>
      </c>
      <c r="N25" s="16">
        <v>34.996</v>
      </c>
      <c r="O25" s="17">
        <v>492.956</v>
      </c>
      <c r="P25" s="59">
        <v>0.916</v>
      </c>
    </row>
    <row r="26" spans="1:23" customHeight="1" ht="22">
      <c r="B26" s="138"/>
      <c r="C26" s="138"/>
      <c r="D26" s="15" t="s">
        <v>30</v>
      </c>
      <c r="E26" s="4">
        <v>64018.452</v>
      </c>
      <c r="F26" s="4">
        <v>28192.798</v>
      </c>
      <c r="G26" s="48">
        <v>0.935</v>
      </c>
      <c r="H26" s="4">
        <v>63431.755</v>
      </c>
      <c r="I26" s="4">
        <v>28096.809</v>
      </c>
      <c r="J26" s="48">
        <v>0.947</v>
      </c>
      <c r="K26" s="4">
        <v>98944.473</v>
      </c>
      <c r="L26" s="48">
        <v>1.276</v>
      </c>
      <c r="M26" s="33">
        <f>F26/$F$47</f>
        <v>0.69062899180501</v>
      </c>
      <c r="N26" s="41">
        <v>19451.399</v>
      </c>
      <c r="O26" s="38">
        <v>11169.029</v>
      </c>
      <c r="P26" s="60">
        <v>1.002</v>
      </c>
    </row>
    <row r="27" spans="1:23" customHeight="1" ht="22">
      <c r="B27" s="138"/>
      <c r="C27" s="154" t="s">
        <v>31</v>
      </c>
      <c r="D27" s="80" t="s">
        <v>14</v>
      </c>
      <c r="E27" s="13">
        <v>4.513</v>
      </c>
      <c r="F27" s="18">
        <v>88.932</v>
      </c>
      <c r="G27" s="45">
        <v>0.807</v>
      </c>
      <c r="H27" s="18">
        <v>3.022</v>
      </c>
      <c r="I27" s="18">
        <v>81.632</v>
      </c>
      <c r="J27" s="45">
        <v>0.734</v>
      </c>
      <c r="K27" s="18">
        <v>22.695</v>
      </c>
      <c r="L27" s="45">
        <v>1.533</v>
      </c>
      <c r="M27" s="34">
        <f>F27/$F$47</f>
        <v>0.0021785357203355</v>
      </c>
      <c r="N27" s="12">
        <v>0.059</v>
      </c>
      <c r="O27" s="13">
        <v>3.143</v>
      </c>
      <c r="P27" s="61">
        <v>0.446</v>
      </c>
    </row>
    <row r="28" spans="1:23" customHeight="1" ht="22">
      <c r="B28" s="138"/>
      <c r="C28" s="155"/>
      <c r="D28" s="81" t="s">
        <v>15</v>
      </c>
      <c r="E28" s="7">
        <v>9.532</v>
      </c>
      <c r="F28" s="7">
        <v>132.311</v>
      </c>
      <c r="G28" s="46">
        <v>0.82</v>
      </c>
      <c r="H28" s="7">
        <v>11.222</v>
      </c>
      <c r="I28" s="7">
        <v>166.984</v>
      </c>
      <c r="J28" s="46">
        <v>1.017</v>
      </c>
      <c r="K28" s="7">
        <v>36.102</v>
      </c>
      <c r="L28" s="46">
        <v>1.087</v>
      </c>
      <c r="M28" s="31">
        <f>F28/$F$47</f>
        <v>0.0032411757263225</v>
      </c>
      <c r="N28" s="6">
        <v>4.372</v>
      </c>
      <c r="O28" s="7">
        <v>56.05</v>
      </c>
      <c r="P28" s="58">
        <v>0.933</v>
      </c>
    </row>
    <row r="29" spans="1:23" customHeight="1" ht="22">
      <c r="B29" s="138"/>
      <c r="C29" s="155"/>
      <c r="D29" s="81" t="s">
        <v>32</v>
      </c>
      <c r="E29" s="9">
        <v>1.305</v>
      </c>
      <c r="F29" s="9">
        <v>49.548</v>
      </c>
      <c r="G29" s="50">
        <v>0.89</v>
      </c>
      <c r="H29" s="9">
        <v>1.414</v>
      </c>
      <c r="I29" s="9">
        <v>67.743</v>
      </c>
      <c r="J29" s="50">
        <v>0.988</v>
      </c>
      <c r="K29" s="9">
        <v>0.67</v>
      </c>
      <c r="L29" s="50">
        <v>0.76</v>
      </c>
      <c r="M29" s="35">
        <f>F29/$F$47</f>
        <v>0.0012137598150405</v>
      </c>
      <c r="N29" s="6">
        <v>0.42</v>
      </c>
      <c r="O29" s="7">
        <v>18.918</v>
      </c>
      <c r="P29" s="58">
        <v>1.493</v>
      </c>
    </row>
    <row r="30" spans="1:23" customHeight="1" ht="22">
      <c r="B30" s="138"/>
      <c r="C30" s="155"/>
      <c r="D30" s="82" t="s">
        <v>28</v>
      </c>
      <c r="E30" s="17">
        <v>542.23</v>
      </c>
      <c r="F30" s="17">
        <v>2211.156</v>
      </c>
      <c r="G30" s="47">
        <v>0.955</v>
      </c>
      <c r="H30" s="17">
        <v>623.508</v>
      </c>
      <c r="I30" s="17">
        <v>2412.352</v>
      </c>
      <c r="J30" s="47">
        <v>1.061</v>
      </c>
      <c r="K30" s="17">
        <v>1802.393</v>
      </c>
      <c r="L30" s="47">
        <v>1.019</v>
      </c>
      <c r="M30" s="32">
        <f>F30/$F$47</f>
        <v>0.054165905739601</v>
      </c>
      <c r="N30" s="16">
        <v>323.613</v>
      </c>
      <c r="O30" s="17">
        <v>1127.911</v>
      </c>
      <c r="P30" s="59">
        <v>1.089</v>
      </c>
    </row>
    <row r="31" spans="1:23" customHeight="1" ht="22">
      <c r="B31" s="138"/>
      <c r="C31" s="156"/>
      <c r="D31" s="15" t="s">
        <v>33</v>
      </c>
      <c r="E31" s="4">
        <v>557.58</v>
      </c>
      <c r="F31" s="4">
        <v>2481.947</v>
      </c>
      <c r="G31" s="48">
        <v>0.939</v>
      </c>
      <c r="H31" s="4">
        <v>639.166</v>
      </c>
      <c r="I31" s="4">
        <v>2728.711</v>
      </c>
      <c r="J31" s="48">
        <v>1.042</v>
      </c>
      <c r="K31" s="4">
        <v>1861.86</v>
      </c>
      <c r="L31" s="48">
        <v>1.024</v>
      </c>
      <c r="M31" s="33">
        <f>F31/$F$47</f>
        <v>0.060799377001299</v>
      </c>
      <c r="N31" s="14">
        <v>328.464</v>
      </c>
      <c r="O31" s="4">
        <v>1206.022</v>
      </c>
      <c r="P31" s="62">
        <v>1.081</v>
      </c>
    </row>
    <row r="32" spans="1:23" customHeight="1" ht="22">
      <c r="B32" s="138"/>
      <c r="C32" s="153" t="s">
        <v>34</v>
      </c>
      <c r="D32" s="80" t="s">
        <v>14</v>
      </c>
      <c r="E32" s="13">
        <v>13671.025</v>
      </c>
      <c r="F32" s="13">
        <v>5416.991</v>
      </c>
      <c r="G32" s="49">
        <v>0.915</v>
      </c>
      <c r="H32" s="13">
        <v>14335.26</v>
      </c>
      <c r="I32" s="13">
        <v>5396.349</v>
      </c>
      <c r="J32" s="49">
        <v>0.941</v>
      </c>
      <c r="K32" s="13">
        <v>9615.506</v>
      </c>
      <c r="L32" s="49">
        <v>1.295</v>
      </c>
      <c r="M32" s="34">
        <f>F32/$F$47</f>
        <v>0.13269811080641</v>
      </c>
      <c r="N32" s="12">
        <v>1127.072</v>
      </c>
      <c r="O32" s="13">
        <v>1434.462</v>
      </c>
      <c r="P32" s="61">
        <v>1.098</v>
      </c>
    </row>
    <row r="33" spans="1:23" customHeight="1" ht="22">
      <c r="B33" s="138"/>
      <c r="C33" s="138"/>
      <c r="D33" s="81" t="s">
        <v>15</v>
      </c>
      <c r="E33" s="7">
        <v>1085.146</v>
      </c>
      <c r="F33" s="7">
        <v>4296.556</v>
      </c>
      <c r="G33" s="46">
        <v>0.893</v>
      </c>
      <c r="H33" s="7">
        <v>1162.608</v>
      </c>
      <c r="I33" s="7">
        <v>4426.203</v>
      </c>
      <c r="J33" s="46">
        <v>0.97</v>
      </c>
      <c r="K33" s="7">
        <v>4939.182</v>
      </c>
      <c r="L33" s="46">
        <v>1.152</v>
      </c>
      <c r="M33" s="31">
        <f>F33/$F$47</f>
        <v>0.10525121126728</v>
      </c>
      <c r="N33" s="6">
        <v>400.112</v>
      </c>
      <c r="O33" s="7">
        <v>1504.707</v>
      </c>
      <c r="P33" s="58">
        <v>1.006</v>
      </c>
    </row>
    <row r="34" spans="1:23" customHeight="1" ht="22">
      <c r="B34" s="138"/>
      <c r="C34" s="138"/>
      <c r="D34" s="81" t="s">
        <v>16</v>
      </c>
      <c r="E34" s="7">
        <v>429.793</v>
      </c>
      <c r="F34" s="7">
        <v>665.343</v>
      </c>
      <c r="G34" s="46">
        <v>0.906</v>
      </c>
      <c r="H34" s="7">
        <v>378.255</v>
      </c>
      <c r="I34" s="7">
        <v>649.327</v>
      </c>
      <c r="J34" s="46">
        <v>0.917</v>
      </c>
      <c r="K34" s="7">
        <v>915.342</v>
      </c>
      <c r="L34" s="46">
        <v>0.974</v>
      </c>
      <c r="M34" s="31">
        <f>F34/$F$47</f>
        <v>0.016298671926586</v>
      </c>
      <c r="N34" s="6">
        <v>0.837</v>
      </c>
      <c r="O34" s="7">
        <v>26.07</v>
      </c>
      <c r="P34" s="58">
        <v>1.31</v>
      </c>
    </row>
    <row r="35" spans="1:23" customHeight="1" ht="22">
      <c r="B35" s="138"/>
      <c r="C35" s="138"/>
      <c r="D35" s="81" t="s">
        <v>17</v>
      </c>
      <c r="E35" s="7">
        <v>11.045</v>
      </c>
      <c r="F35" s="7">
        <v>694.457</v>
      </c>
      <c r="G35" s="46">
        <v>0.964</v>
      </c>
      <c r="H35" s="7">
        <v>9.01</v>
      </c>
      <c r="I35" s="7">
        <v>672.911</v>
      </c>
      <c r="J35" s="46">
        <v>0.956</v>
      </c>
      <c r="K35" s="7">
        <v>1.062</v>
      </c>
      <c r="L35" s="46">
        <v>1.215</v>
      </c>
      <c r="M35" s="31">
        <f>F35/$F$47</f>
        <v>0.017011867277662</v>
      </c>
      <c r="N35" s="6">
        <v>1.878</v>
      </c>
      <c r="O35" s="7">
        <v>162.709</v>
      </c>
      <c r="P35" s="58">
        <v>1.032</v>
      </c>
    </row>
    <row r="36" spans="1:23" customHeight="1" ht="22">
      <c r="B36" s="138"/>
      <c r="C36" s="138"/>
      <c r="D36" s="81" t="s">
        <v>18</v>
      </c>
      <c r="E36" s="7">
        <v>3.351</v>
      </c>
      <c r="F36" s="7">
        <v>728.49</v>
      </c>
      <c r="G36" s="46">
        <v>1.027</v>
      </c>
      <c r="H36" s="7">
        <v>2.515</v>
      </c>
      <c r="I36" s="7">
        <v>706.781</v>
      </c>
      <c r="J36" s="46">
        <v>1.052</v>
      </c>
      <c r="K36" s="7">
        <v>0.071</v>
      </c>
      <c r="L36" s="46">
        <v>2.731</v>
      </c>
      <c r="M36" s="31">
        <f>F36/$F$47</f>
        <v>0.017845561630315</v>
      </c>
      <c r="N36" s="6">
        <v>0.62</v>
      </c>
      <c r="O36" s="7">
        <v>270.512</v>
      </c>
      <c r="P36" s="58">
        <v>1.832</v>
      </c>
    </row>
    <row r="37" spans="1:23" customHeight="1" ht="22">
      <c r="B37" s="138"/>
      <c r="C37" s="138"/>
      <c r="D37" s="81" t="s">
        <v>35</v>
      </c>
      <c r="E37" s="7">
        <v>2917.532</v>
      </c>
      <c r="F37" s="7">
        <v>3335.927</v>
      </c>
      <c r="G37" s="46">
        <v>0.878</v>
      </c>
      <c r="H37" s="7">
        <v>2769.958</v>
      </c>
      <c r="I37" s="7">
        <v>3774.394</v>
      </c>
      <c r="J37" s="74">
        <v>1.009</v>
      </c>
      <c r="K37" s="73">
        <v>4871.043</v>
      </c>
      <c r="L37" s="74">
        <v>1.218</v>
      </c>
      <c r="M37" s="31">
        <f>F37/$F$47</f>
        <v>0.081719022735705</v>
      </c>
      <c r="N37" s="6">
        <v>1907.158</v>
      </c>
      <c r="O37" s="7">
        <v>1604.637</v>
      </c>
      <c r="P37" s="58">
        <v>0.945</v>
      </c>
    </row>
    <row r="38" spans="1:23" customHeight="1" ht="22">
      <c r="B38" s="138"/>
      <c r="C38" s="138"/>
      <c r="D38" s="81" t="s">
        <v>20</v>
      </c>
      <c r="E38" s="7">
        <v>181.216</v>
      </c>
      <c r="F38" s="7">
        <v>1000.413</v>
      </c>
      <c r="G38" s="46">
        <v>1.011</v>
      </c>
      <c r="H38" s="7">
        <v>175.488</v>
      </c>
      <c r="I38" s="7">
        <v>1034.93</v>
      </c>
      <c r="J38" s="46">
        <v>0.972</v>
      </c>
      <c r="K38" s="7">
        <v>498.538</v>
      </c>
      <c r="L38" s="46">
        <v>1.125</v>
      </c>
      <c r="M38" s="31">
        <f>F38/$F$47</f>
        <v>0.024506763095264</v>
      </c>
      <c r="N38" s="6">
        <v>52.186</v>
      </c>
      <c r="O38" s="7">
        <v>342.42</v>
      </c>
      <c r="P38" s="58">
        <v>1.104</v>
      </c>
    </row>
    <row r="39" spans="1:23" customHeight="1" ht="22">
      <c r="B39" s="138"/>
      <c r="C39" s="138"/>
      <c r="D39" s="81" t="s">
        <v>22</v>
      </c>
      <c r="E39" s="7">
        <v>159.374</v>
      </c>
      <c r="F39" s="7">
        <v>395.117</v>
      </c>
      <c r="G39" s="46">
        <v>1.038</v>
      </c>
      <c r="H39" s="7">
        <v>153.455</v>
      </c>
      <c r="I39" s="7">
        <v>369.442</v>
      </c>
      <c r="J39" s="46">
        <v>0.862</v>
      </c>
      <c r="K39" s="7">
        <v>203.488</v>
      </c>
      <c r="L39" s="46">
        <v>1.098</v>
      </c>
      <c r="M39" s="31">
        <f>F39/$F$47</f>
        <v>0.0096790412698669</v>
      </c>
      <c r="N39" s="6">
        <v>2.79</v>
      </c>
      <c r="O39" s="7">
        <v>7.587</v>
      </c>
      <c r="P39" s="58">
        <v>0.485</v>
      </c>
    </row>
    <row r="40" spans="1:23" customHeight="1" ht="22">
      <c r="B40" s="138"/>
      <c r="C40" s="138"/>
      <c r="D40" s="81" t="s">
        <v>23</v>
      </c>
      <c r="E40" s="7">
        <v>178.153</v>
      </c>
      <c r="F40" s="7">
        <v>190.197</v>
      </c>
      <c r="G40" s="46">
        <v>0.823</v>
      </c>
      <c r="H40" s="7">
        <v>168.812</v>
      </c>
      <c r="I40" s="7">
        <v>127.588</v>
      </c>
      <c r="J40" s="46">
        <v>0.791</v>
      </c>
      <c r="K40" s="7">
        <v>37.26</v>
      </c>
      <c r="L40" s="46">
        <v>2.006</v>
      </c>
      <c r="M40" s="31">
        <f>F40/$F$47</f>
        <v>0.0046591885755482</v>
      </c>
      <c r="N40" s="6">
        <v>58.369</v>
      </c>
      <c r="O40" s="7">
        <v>32.439</v>
      </c>
      <c r="P40" s="58">
        <v>0.978</v>
      </c>
    </row>
    <row r="41" spans="1:23" customHeight="1" ht="22">
      <c r="B41" s="138"/>
      <c r="C41" s="138"/>
      <c r="D41" s="83" t="s">
        <v>28</v>
      </c>
      <c r="E41" s="8">
        <v>38930.602</v>
      </c>
      <c r="F41" s="8">
        <v>16884.472</v>
      </c>
      <c r="G41" s="51">
        <v>0.943</v>
      </c>
      <c r="H41" s="8">
        <v>37680.924</v>
      </c>
      <c r="I41" s="8">
        <v>16990.62</v>
      </c>
      <c r="J41" s="51">
        <v>0.965</v>
      </c>
      <c r="K41" s="8">
        <v>92042.48</v>
      </c>
      <c r="L41" s="51">
        <v>1.283</v>
      </c>
      <c r="M41" s="31">
        <f>F41/$F$47</f>
        <v>0.41361293315123</v>
      </c>
      <c r="N41" s="6">
        <v>19086.427</v>
      </c>
      <c r="O41" s="7">
        <v>8453.493</v>
      </c>
      <c r="P41" s="58">
        <v>1.005</v>
      </c>
    </row>
    <row r="42" spans="1:23" customHeight="1" ht="22">
      <c r="B42" s="138"/>
      <c r="C42" s="138"/>
      <c r="D42" s="81" t="s">
        <v>36</v>
      </c>
      <c r="E42" s="7">
        <v>8283.35</v>
      </c>
      <c r="F42" s="7">
        <v>1352.206</v>
      </c>
      <c r="G42" s="46">
        <v>0.887</v>
      </c>
      <c r="H42" s="7">
        <v>8684.947</v>
      </c>
      <c r="I42" s="7">
        <v>1437.02</v>
      </c>
      <c r="J42" s="46">
        <v>0.879</v>
      </c>
      <c r="K42" s="7">
        <v>4003.212</v>
      </c>
      <c r="L42" s="46">
        <v>0.943</v>
      </c>
      <c r="M42" s="35">
        <f>F42/$F$47</f>
        <v>0.033124511674673</v>
      </c>
      <c r="N42" s="6">
        <v>4857.209</v>
      </c>
      <c r="O42" s="7">
        <v>474.39</v>
      </c>
      <c r="P42" s="58">
        <v>0.898</v>
      </c>
    </row>
    <row r="43" spans="1:23" customHeight="1" ht="22">
      <c r="B43" s="138"/>
      <c r="C43" s="138"/>
      <c r="D43" s="84" t="s">
        <v>37</v>
      </c>
      <c r="E43" s="5">
        <v>111.072</v>
      </c>
      <c r="F43" s="5">
        <v>1817.79</v>
      </c>
      <c r="G43" s="52">
        <v>1.057</v>
      </c>
      <c r="H43" s="5">
        <v>106.65</v>
      </c>
      <c r="I43" s="5">
        <v>1800.482</v>
      </c>
      <c r="J43" s="52">
        <v>0.996</v>
      </c>
      <c r="K43" s="5">
        <v>371.466</v>
      </c>
      <c r="L43" s="52">
        <v>1.146</v>
      </c>
      <c r="M43" s="31">
        <f>F43/$F$47</f>
        <v>0.044529758096846</v>
      </c>
      <c r="N43" s="16">
        <v>66.968</v>
      </c>
      <c r="O43" s="72">
        <v>888.382</v>
      </c>
      <c r="P43" s="59">
        <v>1.124</v>
      </c>
    </row>
    <row r="44" spans="1:23" customHeight="1" ht="22">
      <c r="B44" s="138"/>
      <c r="C44" s="138"/>
      <c r="D44" s="85" t="s">
        <v>38</v>
      </c>
      <c r="E44" s="11">
        <v>65961.659</v>
      </c>
      <c r="F44" s="11">
        <v>36777.959</v>
      </c>
      <c r="G44" s="53">
        <v>0.932</v>
      </c>
      <c r="H44" s="11">
        <v>65627.882</v>
      </c>
      <c r="I44" s="11">
        <v>37386.047</v>
      </c>
      <c r="J44" s="53">
        <v>0.963</v>
      </c>
      <c r="K44" s="11">
        <v>117498.65</v>
      </c>
      <c r="L44" s="53">
        <v>1.255</v>
      </c>
      <c r="M44" s="66">
        <f>F44/$F$47</f>
        <v>0.90093664150739</v>
      </c>
      <c r="N44" s="10">
        <v>27561.626</v>
      </c>
      <c r="O44" s="11">
        <v>15201.808</v>
      </c>
      <c r="P44" s="63">
        <v>1.019</v>
      </c>
    </row>
    <row r="45" spans="1:23" customHeight="1" ht="22">
      <c r="B45" s="138"/>
      <c r="C45" s="138"/>
      <c r="D45" s="86" t="s">
        <v>24</v>
      </c>
      <c r="E45" s="9">
        <v>617.4</v>
      </c>
      <c r="F45" s="9">
        <v>3170.75</v>
      </c>
      <c r="G45" s="50">
        <v>0.946</v>
      </c>
      <c r="H45" s="9">
        <v>585.704</v>
      </c>
      <c r="I45" s="9">
        <v>3158.65</v>
      </c>
      <c r="J45" s="50">
        <v>0.929</v>
      </c>
      <c r="K45" s="9">
        <v>400.63</v>
      </c>
      <c r="L45" s="50">
        <v>1.267</v>
      </c>
      <c r="M45" s="35">
        <f>F45/$F$47</f>
        <v>0.077672740242588</v>
      </c>
      <c r="N45" s="42">
        <v>37.651</v>
      </c>
      <c r="O45" s="39">
        <v>468.696</v>
      </c>
      <c r="P45" s="64">
        <v>0.91</v>
      </c>
    </row>
    <row r="46" spans="1:23" customHeight="1" ht="22">
      <c r="B46" s="138"/>
      <c r="C46" s="157"/>
      <c r="D46" s="81" t="s">
        <v>29</v>
      </c>
      <c r="E46" s="8">
        <v>12037.856</v>
      </c>
      <c r="F46" s="8">
        <v>873.206</v>
      </c>
      <c r="G46" s="51">
        <v>1.046</v>
      </c>
      <c r="H46" s="8">
        <v>12007.525</v>
      </c>
      <c r="I46" s="8">
        <v>751.424</v>
      </c>
      <c r="J46" s="51">
        <v>0.848</v>
      </c>
      <c r="K46" s="8">
        <v>62.553</v>
      </c>
      <c r="L46" s="51">
        <v>0.415</v>
      </c>
      <c r="M46" s="36">
        <f>F46/$F$47</f>
        <v>0.021390618250026</v>
      </c>
      <c r="N46" s="16">
        <v>34.996</v>
      </c>
      <c r="O46" s="17">
        <v>492.956</v>
      </c>
      <c r="P46" s="59">
        <v>0.916</v>
      </c>
    </row>
    <row r="47" spans="1:23" customHeight="1" ht="22">
      <c r="B47" s="139"/>
      <c r="C47" s="88"/>
      <c r="D47" s="87" t="s">
        <v>39</v>
      </c>
      <c r="E47" s="28">
        <v>78616.915</v>
      </c>
      <c r="F47" s="28">
        <v>40821.915</v>
      </c>
      <c r="G47" s="54">
        <v>0.936</v>
      </c>
      <c r="H47" s="28">
        <v>78221.111</v>
      </c>
      <c r="I47" s="28">
        <v>41296.121</v>
      </c>
      <c r="J47" s="54">
        <v>0.958</v>
      </c>
      <c r="K47" s="28">
        <v>117961.833</v>
      </c>
      <c r="L47" s="54">
        <v>1.254</v>
      </c>
      <c r="M47" s="37">
        <f>SUM(M44:M46)</f>
        <v>1</v>
      </c>
      <c r="N47" s="43">
        <v>27634.273</v>
      </c>
      <c r="O47" s="28">
        <v>16163.46</v>
      </c>
      <c r="P47" s="65">
        <v>1.012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45625.973</v>
      </c>
      <c r="F51" s="108"/>
      <c r="G51" s="109">
        <v>350.281</v>
      </c>
      <c r="H51" s="110"/>
      <c r="I51" s="111">
        <v>12703.284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1163.821</v>
      </c>
      <c r="F52" s="114"/>
      <c r="G52" s="113">
        <v>72.162</v>
      </c>
      <c r="H52" s="114"/>
      <c r="I52" s="115">
        <v>1469.524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12259.428</v>
      </c>
      <c r="F53" s="114"/>
      <c r="G53" s="113">
        <v>13.926</v>
      </c>
      <c r="H53" s="114"/>
      <c r="I53" s="115">
        <v>140.778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12.546</v>
      </c>
      <c r="F54" s="121"/>
      <c r="G54" s="120">
        <v>0.678</v>
      </c>
      <c r="H54" s="121"/>
      <c r="I54" s="122">
        <v>47.989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59061.768</v>
      </c>
      <c r="F55" s="93"/>
      <c r="G55" s="92">
        <v>437.047</v>
      </c>
      <c r="H55" s="93"/>
      <c r="I55" s="94">
        <v>14361.575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