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3" sheetId="1" r:id="rId4"/>
  </sheets>
  <definedNames>
    <definedName name="_xlnm.Print_Area" localSheetId="0">'2021.3'!$A$1:$P$56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<sst xmlns="http://schemas.openxmlformats.org/spreadsheetml/2006/main" uniqueCount="52">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</sst>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2037.306</v>
      </c>
      <c r="F5" s="18">
        <v>1251.435</v>
      </c>
      <c r="G5" s="45">
        <v>0.911</v>
      </c>
      <c r="H5" s="18">
        <v>2214.276</v>
      </c>
      <c r="I5" s="18">
        <v>1417.446</v>
      </c>
      <c r="J5" s="45">
        <v>0.991</v>
      </c>
      <c r="K5" s="18">
        <v>7747.481</v>
      </c>
      <c r="L5" s="45">
        <v>0.759</v>
      </c>
      <c r="M5" s="30">
        <f>F5/$F$47</f>
        <v>0.031851891877941</v>
      </c>
      <c r="N5" s="40">
        <v>667.907</v>
      </c>
      <c r="O5" s="18">
        <v>273.193</v>
      </c>
      <c r="P5" s="57">
        <v>1.318</v>
      </c>
    </row>
    <row r="6" spans="1:23" customHeight="1" ht="22">
      <c r="B6" s="138"/>
      <c r="C6" s="138"/>
      <c r="D6" s="77" t="s">
        <v>15</v>
      </c>
      <c r="E6" s="7">
        <v>96.148</v>
      </c>
      <c r="F6" s="7">
        <v>348.601</v>
      </c>
      <c r="G6" s="46">
        <v>0.696</v>
      </c>
      <c r="H6" s="7">
        <v>122.639</v>
      </c>
      <c r="I6" s="7">
        <v>406.553</v>
      </c>
      <c r="J6" s="46">
        <v>0.819</v>
      </c>
      <c r="K6" s="7">
        <v>446.917</v>
      </c>
      <c r="L6" s="46">
        <v>0.845</v>
      </c>
      <c r="M6" s="31">
        <f>F6/$F$47</f>
        <v>0.0088726952343048</v>
      </c>
      <c r="N6" s="6">
        <v>41.685</v>
      </c>
      <c r="O6" s="7">
        <v>50.317</v>
      </c>
      <c r="P6" s="58">
        <v>1.108</v>
      </c>
    </row>
    <row r="7" spans="1:23" customHeight="1" ht="22">
      <c r="B7" s="138"/>
      <c r="C7" s="138"/>
      <c r="D7" s="77" t="s">
        <v>16</v>
      </c>
      <c r="E7" s="7">
        <v>7.487</v>
      </c>
      <c r="F7" s="7">
        <v>73.186</v>
      </c>
      <c r="G7" s="46">
        <v>0.794</v>
      </c>
      <c r="H7" s="7">
        <v>8.306</v>
      </c>
      <c r="I7" s="7">
        <v>63.44</v>
      </c>
      <c r="J7" s="46">
        <v>0.775</v>
      </c>
      <c r="K7" s="7">
        <v>5.501</v>
      </c>
      <c r="L7" s="46">
        <v>0.939</v>
      </c>
      <c r="M7" s="31">
        <f>F7/$F$47</f>
        <v>0.0018627516083368</v>
      </c>
      <c r="N7" s="6">
        <v>1.135</v>
      </c>
      <c r="O7" s="7">
        <v>2.771</v>
      </c>
      <c r="P7" s="58">
        <v>1.072</v>
      </c>
    </row>
    <row r="8" spans="1:23" customHeight="1" ht="22">
      <c r="B8" s="138"/>
      <c r="C8" s="138"/>
      <c r="D8" s="77" t="s">
        <v>17</v>
      </c>
      <c r="E8" s="7">
        <v>13.146</v>
      </c>
      <c r="F8" s="7">
        <v>718.149</v>
      </c>
      <c r="G8" s="46">
        <v>1.072</v>
      </c>
      <c r="H8" s="7">
        <v>10.924</v>
      </c>
      <c r="I8" s="7">
        <v>691.993</v>
      </c>
      <c r="J8" s="46">
        <v>1.092</v>
      </c>
      <c r="K8" s="7">
        <v>0.934</v>
      </c>
      <c r="L8" s="46">
        <v>0.911</v>
      </c>
      <c r="M8" s="31">
        <f>F8/$F$47</f>
        <v>0.018278539676653</v>
      </c>
      <c r="N8" s="6">
        <v>1.715</v>
      </c>
      <c r="O8" s="7">
        <v>141.777</v>
      </c>
      <c r="P8" s="58">
        <v>1.19</v>
      </c>
    </row>
    <row r="9" spans="1:23" customHeight="1" ht="22">
      <c r="B9" s="138"/>
      <c r="C9" s="138"/>
      <c r="D9" s="77" t="s">
        <v>18</v>
      </c>
      <c r="E9" s="7">
        <v>4.392</v>
      </c>
      <c r="F9" s="7">
        <v>784.545</v>
      </c>
      <c r="G9" s="46">
        <v>0.902</v>
      </c>
      <c r="H9" s="7">
        <v>3.113</v>
      </c>
      <c r="I9" s="7">
        <v>712.015</v>
      </c>
      <c r="J9" s="46">
        <v>0.894</v>
      </c>
      <c r="K9" s="7">
        <v>0.02</v>
      </c>
      <c r="L9" s="46">
        <v>0.377</v>
      </c>
      <c r="M9" s="31">
        <f>F9/$F$47</f>
        <v>0.019968470206906</v>
      </c>
      <c r="N9" s="6">
        <v>0.679</v>
      </c>
      <c r="O9" s="7">
        <v>183.335</v>
      </c>
      <c r="P9" s="58">
        <v>0.894</v>
      </c>
    </row>
    <row r="10" spans="1:23" customHeight="1" ht="22">
      <c r="B10" s="138"/>
      <c r="C10" s="138"/>
      <c r="D10" s="77" t="s">
        <v>19</v>
      </c>
      <c r="E10" s="7">
        <v>2889.566</v>
      </c>
      <c r="F10" s="7">
        <v>3032.168</v>
      </c>
      <c r="G10" s="46">
        <v>1.003</v>
      </c>
      <c r="H10" s="7">
        <v>3020.351</v>
      </c>
      <c r="I10" s="7">
        <v>3167.825</v>
      </c>
      <c r="J10" s="46">
        <v>1.125</v>
      </c>
      <c r="K10" s="7">
        <v>3866.809</v>
      </c>
      <c r="L10" s="46">
        <v>0.827</v>
      </c>
      <c r="M10" s="31">
        <f>F10/$F$47</f>
        <v>0.077175632207628</v>
      </c>
      <c r="N10" s="71">
        <v>1896.895</v>
      </c>
      <c r="O10" s="7">
        <v>1283.81</v>
      </c>
      <c r="P10" s="58">
        <v>1.309</v>
      </c>
    </row>
    <row r="11" spans="1:23" customHeight="1" ht="22">
      <c r="B11" s="138"/>
      <c r="C11" s="138"/>
      <c r="D11" s="77" t="s">
        <v>20</v>
      </c>
      <c r="E11" s="7">
        <v>8.969</v>
      </c>
      <c r="F11" s="7">
        <v>23.87</v>
      </c>
      <c r="G11" s="46">
        <v>0.689</v>
      </c>
      <c r="H11" s="7">
        <v>11.468</v>
      </c>
      <c r="I11" s="7">
        <v>32.45</v>
      </c>
      <c r="J11" s="46">
        <v>0.853</v>
      </c>
      <c r="K11" s="7">
        <v>55.728</v>
      </c>
      <c r="L11" s="46">
        <v>0.91</v>
      </c>
      <c r="M11" s="31">
        <f>F11/$F$47</f>
        <v>0.00060754626418988</v>
      </c>
      <c r="N11" s="70">
        <v>0.015</v>
      </c>
      <c r="O11" s="69">
        <v>0.057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41.006</v>
      </c>
      <c r="F12" s="7">
        <v>148.398</v>
      </c>
      <c r="G12" s="46">
        <v>1.111</v>
      </c>
      <c r="H12" s="7">
        <v>45.771</v>
      </c>
      <c r="I12" s="7">
        <v>149.73</v>
      </c>
      <c r="J12" s="46">
        <v>1.047</v>
      </c>
      <c r="K12" s="7">
        <v>111.283</v>
      </c>
      <c r="L12" s="46">
        <v>0.785</v>
      </c>
      <c r="M12" s="31">
        <f>F12/$F$47</f>
        <v>0.0037770695648617</v>
      </c>
      <c r="N12" s="6">
        <v>2.906</v>
      </c>
      <c r="O12" s="7">
        <v>5.974</v>
      </c>
      <c r="P12" s="58">
        <v>1.84</v>
      </c>
    </row>
    <row r="13" spans="1:23" customHeight="1" ht="22">
      <c r="B13" s="138"/>
      <c r="C13" s="138"/>
      <c r="D13" s="77" t="s">
        <v>23</v>
      </c>
      <c r="E13" s="7">
        <v>387.357</v>
      </c>
      <c r="F13" s="7">
        <v>119.28</v>
      </c>
      <c r="G13" s="46">
        <v>0.94</v>
      </c>
      <c r="H13" s="7">
        <v>386.94</v>
      </c>
      <c r="I13" s="7">
        <v>82.054</v>
      </c>
      <c r="J13" s="46">
        <v>1.09</v>
      </c>
      <c r="K13" s="7">
        <v>16.108</v>
      </c>
      <c r="L13" s="46">
        <v>3.19</v>
      </c>
      <c r="M13" s="31">
        <f>F13/$F$47</f>
        <v>0.0030359496603506</v>
      </c>
      <c r="N13" s="6">
        <v>58.334</v>
      </c>
      <c r="O13" s="7">
        <v>28.916</v>
      </c>
      <c r="P13" s="58">
        <v>1.745</v>
      </c>
    </row>
    <row r="14" spans="1:23" customHeight="1" ht="22">
      <c r="B14" s="138"/>
      <c r="C14" s="138"/>
      <c r="D14" s="78" t="s">
        <v>24</v>
      </c>
      <c r="E14" s="17">
        <v>6.394</v>
      </c>
      <c r="F14" s="17">
        <v>202.383</v>
      </c>
      <c r="G14" s="47">
        <v>1.006</v>
      </c>
      <c r="H14" s="17">
        <v>6.447</v>
      </c>
      <c r="I14" s="17">
        <v>210.425</v>
      </c>
      <c r="J14" s="47">
        <v>1.03</v>
      </c>
      <c r="K14" s="17">
        <v>1.346</v>
      </c>
      <c r="L14" s="47">
        <v>0.802</v>
      </c>
      <c r="M14" s="32">
        <f>F14/$F$47</f>
        <v>0.0051511116709485</v>
      </c>
      <c r="N14" s="16">
        <v>0.455</v>
      </c>
      <c r="O14" s="17">
        <v>36.093</v>
      </c>
      <c r="P14" s="59">
        <v>1.908</v>
      </c>
    </row>
    <row r="15" spans="1:23" customHeight="1" ht="22">
      <c r="B15" s="138"/>
      <c r="C15" s="148"/>
      <c r="D15" s="20" t="s">
        <v>25</v>
      </c>
      <c r="E15" s="4">
        <v>5491.771</v>
      </c>
      <c r="F15" s="4">
        <v>6702.015</v>
      </c>
      <c r="G15" s="48">
        <v>0.954</v>
      </c>
      <c r="H15" s="4">
        <v>5830.235</v>
      </c>
      <c r="I15" s="4">
        <v>6933.931</v>
      </c>
      <c r="J15" s="48">
        <v>1.033</v>
      </c>
      <c r="K15" s="4">
        <v>12252.127</v>
      </c>
      <c r="L15" s="48">
        <v>0.784</v>
      </c>
      <c r="M15" s="33">
        <f>F15/$F$47</f>
        <v>0.17058165797212</v>
      </c>
      <c r="N15" s="41">
        <v>2671.726</v>
      </c>
      <c r="O15" s="38">
        <v>2006.243</v>
      </c>
      <c r="P15" s="60">
        <v>1.254</v>
      </c>
    </row>
    <row r="16" spans="1:23" customHeight="1" ht="22">
      <c r="B16" s="138"/>
      <c r="C16" s="153" t="s">
        <v>26</v>
      </c>
      <c r="D16" s="79" t="s">
        <v>14</v>
      </c>
      <c r="E16" s="13">
        <v>13791.432</v>
      </c>
      <c r="F16" s="13">
        <v>3352.049</v>
      </c>
      <c r="G16" s="49">
        <v>1.05</v>
      </c>
      <c r="H16" s="13">
        <v>14860.209</v>
      </c>
      <c r="I16" s="13">
        <v>3634.82</v>
      </c>
      <c r="J16" s="49">
        <v>1.121</v>
      </c>
      <c r="K16" s="13">
        <v>1574.109</v>
      </c>
      <c r="L16" s="49">
        <v>0.881</v>
      </c>
      <c r="M16" s="34">
        <f>F16/$F$47</f>
        <v>0.085317337550541</v>
      </c>
      <c r="N16" s="12">
        <v>172.317</v>
      </c>
      <c r="O16" s="13">
        <v>828.351</v>
      </c>
      <c r="P16" s="61">
        <v>1.204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1214.354</v>
      </c>
      <c r="F17" s="7">
        <v>3908.709</v>
      </c>
      <c r="G17" s="46">
        <v>1.164</v>
      </c>
      <c r="H17" s="7">
        <v>1220.933</v>
      </c>
      <c r="I17" s="7">
        <v>3858.831</v>
      </c>
      <c r="J17" s="46">
        <v>1.064</v>
      </c>
      <c r="K17" s="7">
        <v>3373.539</v>
      </c>
      <c r="L17" s="46">
        <v>0.859</v>
      </c>
      <c r="M17" s="31">
        <f>F17/$F$47</f>
        <v>0.099485611678062</v>
      </c>
      <c r="N17" s="6">
        <v>465.501</v>
      </c>
      <c r="O17" s="7">
        <v>1347.833</v>
      </c>
      <c r="P17" s="58">
        <v>1.144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474.749</v>
      </c>
      <c r="F18" s="7">
        <v>483.147</v>
      </c>
      <c r="G18" s="46">
        <v>1.1</v>
      </c>
      <c r="H18" s="7">
        <v>464.715</v>
      </c>
      <c r="I18" s="7">
        <v>551.457</v>
      </c>
      <c r="J18" s="46">
        <v>1.239</v>
      </c>
      <c r="K18" s="7">
        <v>655.511</v>
      </c>
      <c r="L18" s="46">
        <v>0.721</v>
      </c>
      <c r="M18" s="31">
        <f>F18/$F$47</f>
        <v>0.012297199618959</v>
      </c>
      <c r="N18" s="6">
        <v>0.308</v>
      </c>
      <c r="O18" s="7">
        <v>6.402</v>
      </c>
      <c r="P18" s="58">
        <v>1.63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30.115</v>
      </c>
      <c r="F19" s="7">
        <v>293.308</v>
      </c>
      <c r="G19" s="46">
        <v>1.165</v>
      </c>
      <c r="H19" s="7">
        <v>39.385</v>
      </c>
      <c r="I19" s="7">
        <v>346.054</v>
      </c>
      <c r="J19" s="74">
        <v>1.27</v>
      </c>
      <c r="K19" s="73">
        <v>82.293</v>
      </c>
      <c r="L19" s="46">
        <v>0.635</v>
      </c>
      <c r="M19" s="31">
        <f>F19/$F$47</f>
        <v>0.0074653615273148</v>
      </c>
      <c r="N19" s="6">
        <v>21.174</v>
      </c>
      <c r="O19" s="7">
        <v>142.613</v>
      </c>
      <c r="P19" s="58">
        <v>1.746</v>
      </c>
    </row>
    <row r="20" spans="1:23" customHeight="1" ht="22">
      <c r="B20" s="138"/>
      <c r="C20" s="138"/>
      <c r="D20" s="77" t="s">
        <v>20</v>
      </c>
      <c r="E20" s="7">
        <v>176.354</v>
      </c>
      <c r="F20" s="7">
        <v>800.956</v>
      </c>
      <c r="G20" s="46">
        <v>0.856</v>
      </c>
      <c r="H20" s="7">
        <v>196.212</v>
      </c>
      <c r="I20" s="7">
        <v>926.097</v>
      </c>
      <c r="J20" s="46">
        <v>1.02</v>
      </c>
      <c r="K20" s="7">
        <v>408.437</v>
      </c>
      <c r="L20" s="46">
        <v>0.906</v>
      </c>
      <c r="M20" s="31">
        <f>F20/$F$47</f>
        <v>0.020386167808147</v>
      </c>
      <c r="N20" s="6">
        <v>60.721</v>
      </c>
      <c r="O20" s="7">
        <v>288.235</v>
      </c>
      <c r="P20" s="58">
        <v>1.185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142.619</v>
      </c>
      <c r="F21" s="7">
        <v>250.556</v>
      </c>
      <c r="G21" s="46">
        <v>0.882</v>
      </c>
      <c r="H21" s="7">
        <v>148.836</v>
      </c>
      <c r="I21" s="7">
        <v>335.961</v>
      </c>
      <c r="J21" s="46">
        <v>1.038</v>
      </c>
      <c r="K21" s="7">
        <v>79.945</v>
      </c>
      <c r="L21" s="46">
        <v>0.729</v>
      </c>
      <c r="M21" s="31">
        <f>F21/$F$47</f>
        <v>0.0063772250427465</v>
      </c>
      <c r="N21" s="6">
        <v>3.461</v>
      </c>
      <c r="O21" s="7">
        <v>24.071</v>
      </c>
      <c r="P21" s="58">
        <v>0.603</v>
      </c>
    </row>
    <row r="22" spans="1:23" customHeight="1" ht="22">
      <c r="B22" s="138"/>
      <c r="C22" s="138"/>
      <c r="D22" s="77" t="s">
        <v>27</v>
      </c>
      <c r="E22" s="7">
        <v>10.557</v>
      </c>
      <c r="F22" s="7">
        <v>73.907</v>
      </c>
      <c r="G22" s="46">
        <v>1.414</v>
      </c>
      <c r="H22" s="7">
        <v>6.928</v>
      </c>
      <c r="I22" s="7">
        <v>53.044</v>
      </c>
      <c r="J22" s="46">
        <v>1.044</v>
      </c>
      <c r="K22" s="7">
        <v>3.629</v>
      </c>
      <c r="L22" s="46">
        <v>12.097</v>
      </c>
      <c r="M22" s="31">
        <f>F22/$F$47</f>
        <v>0.0018811027125045</v>
      </c>
      <c r="N22" s="6">
        <v>0.352</v>
      </c>
      <c r="O22" s="7">
        <v>1.307</v>
      </c>
      <c r="P22" s="58">
        <v>1.502</v>
      </c>
    </row>
    <row r="23" spans="1:23" customHeight="1" ht="22">
      <c r="B23" s="138"/>
      <c r="C23" s="138"/>
      <c r="D23" s="77" t="s">
        <v>28</v>
      </c>
      <c r="E23" s="7">
        <v>57136.7</v>
      </c>
      <c r="F23" s="7">
        <v>14229.033</v>
      </c>
      <c r="G23" s="46">
        <v>1.142</v>
      </c>
      <c r="H23" s="7">
        <v>58002.856</v>
      </c>
      <c r="I23" s="7">
        <v>14916.397</v>
      </c>
      <c r="J23" s="46">
        <v>1.145</v>
      </c>
      <c r="K23" s="7">
        <v>58341.507</v>
      </c>
      <c r="L23" s="46">
        <v>0.894</v>
      </c>
      <c r="M23" s="31">
        <f>F23/$F$47</f>
        <v>0.36216153507266</v>
      </c>
      <c r="N23" s="6">
        <v>24357.17</v>
      </c>
      <c r="O23" s="7">
        <v>6968.22</v>
      </c>
      <c r="P23" s="58">
        <v>1.188</v>
      </c>
    </row>
    <row r="24" spans="1:23" customHeight="1" ht="22">
      <c r="B24" s="138"/>
      <c r="C24" s="138"/>
      <c r="D24" s="77" t="s">
        <v>24</v>
      </c>
      <c r="E24" s="7">
        <v>652.975</v>
      </c>
      <c r="F24" s="7">
        <v>3145.717</v>
      </c>
      <c r="G24" s="46">
        <v>1.017</v>
      </c>
      <c r="H24" s="7">
        <v>634.3</v>
      </c>
      <c r="I24" s="7">
        <v>3181.922</v>
      </c>
      <c r="J24" s="46">
        <v>0.98</v>
      </c>
      <c r="K24" s="7">
        <v>581.006</v>
      </c>
      <c r="L24" s="46">
        <v>0.795</v>
      </c>
      <c r="M24" s="31">
        <f>F24/$F$47</f>
        <v>0.080065714769526</v>
      </c>
      <c r="N24" s="6">
        <v>32.351</v>
      </c>
      <c r="O24" s="7">
        <v>396.087</v>
      </c>
      <c r="P24" s="58">
        <v>1.069</v>
      </c>
    </row>
    <row r="25" spans="1:23" customHeight="1" ht="22">
      <c r="B25" s="138"/>
      <c r="C25" s="138"/>
      <c r="D25" s="77" t="s">
        <v>29</v>
      </c>
      <c r="E25" s="17">
        <v>7841.256</v>
      </c>
      <c r="F25" s="17">
        <v>828.312</v>
      </c>
      <c r="G25" s="47">
        <v>0.996</v>
      </c>
      <c r="H25" s="17">
        <v>7873.46</v>
      </c>
      <c r="I25" s="17">
        <v>842.962</v>
      </c>
      <c r="J25" s="47">
        <v>0.971</v>
      </c>
      <c r="K25" s="17">
        <v>174.982</v>
      </c>
      <c r="L25" s="47">
        <v>0.775</v>
      </c>
      <c r="M25" s="32">
        <f>F25/$F$47</f>
        <v>0.021082440770157</v>
      </c>
      <c r="N25" s="16">
        <v>66.156</v>
      </c>
      <c r="O25" s="17">
        <v>550.351</v>
      </c>
      <c r="P25" s="59">
        <v>1.353</v>
      </c>
    </row>
    <row r="26" spans="1:23" customHeight="1" ht="22">
      <c r="B26" s="138"/>
      <c r="C26" s="138"/>
      <c r="D26" s="15" t="s">
        <v>30</v>
      </c>
      <c r="E26" s="4">
        <v>81471.111</v>
      </c>
      <c r="F26" s="4">
        <v>27365.694</v>
      </c>
      <c r="G26" s="48">
        <v>1.099</v>
      </c>
      <c r="H26" s="4">
        <v>83447.834</v>
      </c>
      <c r="I26" s="4">
        <v>28647.545</v>
      </c>
      <c r="J26" s="48">
        <v>1.101</v>
      </c>
      <c r="K26" s="4">
        <v>65274.958</v>
      </c>
      <c r="L26" s="48">
        <v>0.888</v>
      </c>
      <c r="M26" s="33">
        <f>F26/$F$47</f>
        <v>0.69651969655062</v>
      </c>
      <c r="N26" s="41">
        <v>25179.511</v>
      </c>
      <c r="O26" s="38">
        <v>10553.47</v>
      </c>
      <c r="P26" s="60">
        <v>1.189</v>
      </c>
    </row>
    <row r="27" spans="1:23" customHeight="1" ht="22">
      <c r="B27" s="138"/>
      <c r="C27" s="154" t="s">
        <v>31</v>
      </c>
      <c r="D27" s="80" t="s">
        <v>14</v>
      </c>
      <c r="E27" s="13">
        <v>4.086</v>
      </c>
      <c r="F27" s="18">
        <v>83.682</v>
      </c>
      <c r="G27" s="45">
        <v>0.838</v>
      </c>
      <c r="H27" s="18">
        <v>3.528</v>
      </c>
      <c r="I27" s="18">
        <v>82.929</v>
      </c>
      <c r="J27" s="45">
        <v>0.687</v>
      </c>
      <c r="K27" s="18">
        <v>17.172</v>
      </c>
      <c r="L27" s="45">
        <v>1.296</v>
      </c>
      <c r="M27" s="34">
        <f>F27/$F$47</f>
        <v>0.0021298988889794</v>
      </c>
      <c r="N27" s="12">
        <v>0.057</v>
      </c>
      <c r="O27" s="13">
        <v>1.336</v>
      </c>
      <c r="P27" s="61">
        <v>0.483</v>
      </c>
    </row>
    <row r="28" spans="1:23" customHeight="1" ht="22">
      <c r="B28" s="138"/>
      <c r="C28" s="155"/>
      <c r="D28" s="81" t="s">
        <v>15</v>
      </c>
      <c r="E28" s="7">
        <v>11.465</v>
      </c>
      <c r="F28" s="7">
        <v>136.54</v>
      </c>
      <c r="G28" s="46">
        <v>1.017</v>
      </c>
      <c r="H28" s="7">
        <v>12.542</v>
      </c>
      <c r="I28" s="7">
        <v>155.082</v>
      </c>
      <c r="J28" s="46">
        <v>0.982</v>
      </c>
      <c r="K28" s="7">
        <v>30.666</v>
      </c>
      <c r="L28" s="46">
        <v>0.957</v>
      </c>
      <c r="M28" s="31">
        <f>F28/$F$47</f>
        <v>0.0034752562594255</v>
      </c>
      <c r="N28" s="6">
        <v>4.885</v>
      </c>
      <c r="O28" s="7">
        <v>49.822</v>
      </c>
      <c r="P28" s="58">
        <v>0.922</v>
      </c>
    </row>
    <row r="29" spans="1:23" customHeight="1" ht="22">
      <c r="B29" s="138"/>
      <c r="C29" s="155"/>
      <c r="D29" s="81" t="s">
        <v>32</v>
      </c>
      <c r="E29" s="9">
        <v>1.669</v>
      </c>
      <c r="F29" s="9">
        <v>58.482</v>
      </c>
      <c r="G29" s="50">
        <v>0.894</v>
      </c>
      <c r="H29" s="9">
        <v>1.602</v>
      </c>
      <c r="I29" s="9">
        <v>68.287</v>
      </c>
      <c r="J29" s="50">
        <v>0.817</v>
      </c>
      <c r="K29" s="9">
        <v>0.88</v>
      </c>
      <c r="L29" s="50">
        <v>0.535</v>
      </c>
      <c r="M29" s="35">
        <f>F29/$F$47</f>
        <v>0.0014885010734123</v>
      </c>
      <c r="N29" s="6">
        <v>0.319</v>
      </c>
      <c r="O29" s="7">
        <v>13.324</v>
      </c>
      <c r="P29" s="58">
        <v>0.986</v>
      </c>
    </row>
    <row r="30" spans="1:23" customHeight="1" ht="22">
      <c r="B30" s="138"/>
      <c r="C30" s="155"/>
      <c r="D30" s="82" t="s">
        <v>28</v>
      </c>
      <c r="E30" s="17">
        <v>595.883</v>
      </c>
      <c r="F30" s="17">
        <v>2040.203</v>
      </c>
      <c r="G30" s="47">
        <v>1.24</v>
      </c>
      <c r="H30" s="17">
        <v>686.26</v>
      </c>
      <c r="I30" s="17">
        <v>2262.69</v>
      </c>
      <c r="J30" s="47">
        <v>1.12</v>
      </c>
      <c r="K30" s="17">
        <v>1508.729</v>
      </c>
      <c r="L30" s="47">
        <v>0.99</v>
      </c>
      <c r="M30" s="32">
        <f>F30/$F$47</f>
        <v>0.051927847123543</v>
      </c>
      <c r="N30" s="16">
        <v>351.428</v>
      </c>
      <c r="O30" s="17">
        <v>969.875</v>
      </c>
      <c r="P30" s="59">
        <v>1.125</v>
      </c>
    </row>
    <row r="31" spans="1:23" customHeight="1" ht="22">
      <c r="B31" s="138"/>
      <c r="C31" s="156"/>
      <c r="D31" s="15" t="s">
        <v>33</v>
      </c>
      <c r="E31" s="4">
        <v>613.103</v>
      </c>
      <c r="F31" s="4">
        <v>2318.907</v>
      </c>
      <c r="G31" s="48">
        <v>1.192</v>
      </c>
      <c r="H31" s="4">
        <v>703.932</v>
      </c>
      <c r="I31" s="4">
        <v>2568.988</v>
      </c>
      <c r="J31" s="48">
        <v>1.079</v>
      </c>
      <c r="K31" s="4">
        <v>1557.447</v>
      </c>
      <c r="L31" s="48">
        <v>0.991</v>
      </c>
      <c r="M31" s="33">
        <f>F31/$F$47</f>
        <v>0.05902150334536</v>
      </c>
      <c r="N31" s="14">
        <v>356.689</v>
      </c>
      <c r="O31" s="4">
        <v>1034.357</v>
      </c>
      <c r="P31" s="62">
        <v>1.11</v>
      </c>
    </row>
    <row r="32" spans="1:23" customHeight="1" ht="22">
      <c r="B32" s="138"/>
      <c r="C32" s="153" t="s">
        <v>34</v>
      </c>
      <c r="D32" s="80" t="s">
        <v>14</v>
      </c>
      <c r="E32" s="13">
        <v>15832.824</v>
      </c>
      <c r="F32" s="13">
        <v>4687.166</v>
      </c>
      <c r="G32" s="49">
        <v>1.005</v>
      </c>
      <c r="H32" s="13">
        <v>17078.013</v>
      </c>
      <c r="I32" s="13">
        <v>5135.195</v>
      </c>
      <c r="J32" s="49">
        <v>1.071</v>
      </c>
      <c r="K32" s="13">
        <v>9338.762</v>
      </c>
      <c r="L32" s="49">
        <v>0.778</v>
      </c>
      <c r="M32" s="34">
        <f>F32/$F$47</f>
        <v>0.11929912831746</v>
      </c>
      <c r="N32" s="12">
        <v>840.281</v>
      </c>
      <c r="O32" s="13">
        <v>1102.88</v>
      </c>
      <c r="P32" s="61">
        <v>1.228</v>
      </c>
    </row>
    <row r="33" spans="1:23" customHeight="1" ht="22">
      <c r="B33" s="138"/>
      <c r="C33" s="138"/>
      <c r="D33" s="81" t="s">
        <v>15</v>
      </c>
      <c r="E33" s="7">
        <v>1321.967</v>
      </c>
      <c r="F33" s="7">
        <v>4393.85</v>
      </c>
      <c r="G33" s="46">
        <v>1.101</v>
      </c>
      <c r="H33" s="7">
        <v>1356.114</v>
      </c>
      <c r="I33" s="7">
        <v>4420.466</v>
      </c>
      <c r="J33" s="46">
        <v>1.032</v>
      </c>
      <c r="K33" s="7">
        <v>3851.122</v>
      </c>
      <c r="L33" s="46">
        <v>0.858</v>
      </c>
      <c r="M33" s="31">
        <f>F33/$F$47</f>
        <v>0.11183356317179</v>
      </c>
      <c r="N33" s="6">
        <v>512.071</v>
      </c>
      <c r="O33" s="7">
        <v>1447.972</v>
      </c>
      <c r="P33" s="58">
        <v>1.133</v>
      </c>
    </row>
    <row r="34" spans="1:23" customHeight="1" ht="22">
      <c r="B34" s="138"/>
      <c r="C34" s="138"/>
      <c r="D34" s="81" t="s">
        <v>16</v>
      </c>
      <c r="E34" s="7">
        <v>483.905</v>
      </c>
      <c r="F34" s="7">
        <v>614.815</v>
      </c>
      <c r="G34" s="46">
        <v>1.03</v>
      </c>
      <c r="H34" s="7">
        <v>474.623</v>
      </c>
      <c r="I34" s="7">
        <v>683.184</v>
      </c>
      <c r="J34" s="46">
        <v>1.119</v>
      </c>
      <c r="K34" s="7">
        <v>661.892</v>
      </c>
      <c r="L34" s="46">
        <v>0.722</v>
      </c>
      <c r="M34" s="31">
        <f>F34/$F$47</f>
        <v>0.015648452300708</v>
      </c>
      <c r="N34" s="6">
        <v>1.762</v>
      </c>
      <c r="O34" s="7">
        <v>22.497</v>
      </c>
      <c r="P34" s="58">
        <v>1.123</v>
      </c>
    </row>
    <row r="35" spans="1:23" customHeight="1" ht="22">
      <c r="B35" s="138"/>
      <c r="C35" s="138"/>
      <c r="D35" s="81" t="s">
        <v>17</v>
      </c>
      <c r="E35" s="7">
        <v>13.146</v>
      </c>
      <c r="F35" s="7">
        <v>718.149</v>
      </c>
      <c r="G35" s="46">
        <v>1.072</v>
      </c>
      <c r="H35" s="7">
        <v>10.924</v>
      </c>
      <c r="I35" s="7">
        <v>691.993</v>
      </c>
      <c r="J35" s="46">
        <v>1.092</v>
      </c>
      <c r="K35" s="7">
        <v>0.934</v>
      </c>
      <c r="L35" s="46">
        <v>0.911</v>
      </c>
      <c r="M35" s="31">
        <f>F35/$F$47</f>
        <v>0.018278539676653</v>
      </c>
      <c r="N35" s="6">
        <v>1.715</v>
      </c>
      <c r="O35" s="7">
        <v>141.777</v>
      </c>
      <c r="P35" s="58">
        <v>1.19</v>
      </c>
    </row>
    <row r="36" spans="1:23" customHeight="1" ht="22">
      <c r="B36" s="138"/>
      <c r="C36" s="138"/>
      <c r="D36" s="81" t="s">
        <v>18</v>
      </c>
      <c r="E36" s="7">
        <v>4.392</v>
      </c>
      <c r="F36" s="7">
        <v>784.545</v>
      </c>
      <c r="G36" s="46">
        <v>0.902</v>
      </c>
      <c r="H36" s="7">
        <v>3.113</v>
      </c>
      <c r="I36" s="7">
        <v>712.015</v>
      </c>
      <c r="J36" s="46">
        <v>0.894</v>
      </c>
      <c r="K36" s="7">
        <v>0.02</v>
      </c>
      <c r="L36" s="46">
        <v>0.377</v>
      </c>
      <c r="M36" s="31">
        <f>F36/$F$47</f>
        <v>0.019968470206906</v>
      </c>
      <c r="N36" s="6">
        <v>0.679</v>
      </c>
      <c r="O36" s="7">
        <v>183.335</v>
      </c>
      <c r="P36" s="58">
        <v>0.894</v>
      </c>
    </row>
    <row r="37" spans="1:23" customHeight="1" ht="22">
      <c r="B37" s="138"/>
      <c r="C37" s="138"/>
      <c r="D37" s="81" t="s">
        <v>35</v>
      </c>
      <c r="E37" s="7">
        <v>2919.681</v>
      </c>
      <c r="F37" s="7">
        <v>3325.476</v>
      </c>
      <c r="G37" s="46">
        <v>1.016</v>
      </c>
      <c r="H37" s="7">
        <v>3059.736</v>
      </c>
      <c r="I37" s="7">
        <v>3513.879</v>
      </c>
      <c r="J37" s="74">
        <v>1.138</v>
      </c>
      <c r="K37" s="73">
        <v>3949.102</v>
      </c>
      <c r="L37" s="74">
        <v>0.822</v>
      </c>
      <c r="M37" s="31">
        <f>F37/$F$47</f>
        <v>0.084640993734943</v>
      </c>
      <c r="N37" s="6">
        <v>1918.069</v>
      </c>
      <c r="O37" s="7">
        <v>1426.423</v>
      </c>
      <c r="P37" s="58">
        <v>1.342</v>
      </c>
    </row>
    <row r="38" spans="1:23" customHeight="1" ht="22">
      <c r="B38" s="138"/>
      <c r="C38" s="138"/>
      <c r="D38" s="81" t="s">
        <v>20</v>
      </c>
      <c r="E38" s="7">
        <v>185.323</v>
      </c>
      <c r="F38" s="7">
        <v>824.826</v>
      </c>
      <c r="G38" s="46">
        <v>0.85</v>
      </c>
      <c r="H38" s="7">
        <v>207.68</v>
      </c>
      <c r="I38" s="7">
        <v>958.547</v>
      </c>
      <c r="J38" s="46">
        <v>1.014</v>
      </c>
      <c r="K38" s="7">
        <v>464.165</v>
      </c>
      <c r="L38" s="46">
        <v>0.907</v>
      </c>
      <c r="M38" s="31">
        <f>F38/$F$47</f>
        <v>0.020993714072337</v>
      </c>
      <c r="N38" s="6">
        <v>60.736</v>
      </c>
      <c r="O38" s="7">
        <v>288.292</v>
      </c>
      <c r="P38" s="58">
        <v>1.185</v>
      </c>
    </row>
    <row r="39" spans="1:23" customHeight="1" ht="22">
      <c r="B39" s="138"/>
      <c r="C39" s="138"/>
      <c r="D39" s="81" t="s">
        <v>22</v>
      </c>
      <c r="E39" s="7">
        <v>183.625</v>
      </c>
      <c r="F39" s="7">
        <v>398.954</v>
      </c>
      <c r="G39" s="46">
        <v>0.955</v>
      </c>
      <c r="H39" s="7">
        <v>194.607</v>
      </c>
      <c r="I39" s="7">
        <v>485.691</v>
      </c>
      <c r="J39" s="46">
        <v>1.041</v>
      </c>
      <c r="K39" s="7">
        <v>191.228</v>
      </c>
      <c r="L39" s="46">
        <v>0.761</v>
      </c>
      <c r="M39" s="31">
        <f>F39/$F$47</f>
        <v>0.010154294607608</v>
      </c>
      <c r="N39" s="6">
        <v>6.367</v>
      </c>
      <c r="O39" s="7">
        <v>30.045</v>
      </c>
      <c r="P39" s="58">
        <v>0.696</v>
      </c>
    </row>
    <row r="40" spans="1:23" customHeight="1" ht="22">
      <c r="B40" s="138"/>
      <c r="C40" s="138"/>
      <c r="D40" s="81" t="s">
        <v>23</v>
      </c>
      <c r="E40" s="7">
        <v>397.914</v>
      </c>
      <c r="F40" s="7">
        <v>193.187</v>
      </c>
      <c r="G40" s="46">
        <v>1.078</v>
      </c>
      <c r="H40" s="7">
        <v>393.868</v>
      </c>
      <c r="I40" s="7">
        <v>135.098</v>
      </c>
      <c r="J40" s="46">
        <v>1.072</v>
      </c>
      <c r="K40" s="7">
        <v>19.737</v>
      </c>
      <c r="L40" s="46">
        <v>3.69</v>
      </c>
      <c r="M40" s="31">
        <f>F40/$F$47</f>
        <v>0.004917052372855</v>
      </c>
      <c r="N40" s="6">
        <v>58.686</v>
      </c>
      <c r="O40" s="7">
        <v>30.223</v>
      </c>
      <c r="P40" s="58">
        <v>1.733</v>
      </c>
    </row>
    <row r="41" spans="1:23" customHeight="1" ht="22">
      <c r="B41" s="138"/>
      <c r="C41" s="138"/>
      <c r="D41" s="83" t="s">
        <v>28</v>
      </c>
      <c r="E41" s="8">
        <v>57732.583</v>
      </c>
      <c r="F41" s="8">
        <v>16269.236</v>
      </c>
      <c r="G41" s="51">
        <v>1.154</v>
      </c>
      <c r="H41" s="8">
        <v>58689.116</v>
      </c>
      <c r="I41" s="8">
        <v>17179.087</v>
      </c>
      <c r="J41" s="51">
        <v>1.142</v>
      </c>
      <c r="K41" s="8">
        <v>59850.236</v>
      </c>
      <c r="L41" s="51">
        <v>0.896</v>
      </c>
      <c r="M41" s="31">
        <f>F41/$F$47</f>
        <v>0.41408938219621</v>
      </c>
      <c r="N41" s="6">
        <v>24708.598</v>
      </c>
      <c r="O41" s="7">
        <v>7938.095</v>
      </c>
      <c r="P41" s="58">
        <v>1.18</v>
      </c>
    </row>
    <row r="42" spans="1:23" customHeight="1" ht="22">
      <c r="B42" s="138"/>
      <c r="C42" s="138"/>
      <c r="D42" s="81" t="s">
        <v>36</v>
      </c>
      <c r="E42" s="7">
        <v>10240.388</v>
      </c>
      <c r="F42" s="7">
        <v>1352.602</v>
      </c>
      <c r="G42" s="46">
        <v>0.936</v>
      </c>
      <c r="H42" s="7">
        <v>10650.34</v>
      </c>
      <c r="I42" s="7">
        <v>1465.247</v>
      </c>
      <c r="J42" s="46">
        <v>0.996</v>
      </c>
      <c r="K42" s="7">
        <v>3237.432</v>
      </c>
      <c r="L42" s="46">
        <v>0.655</v>
      </c>
      <c r="M42" s="35">
        <f>F42/$F$47</f>
        <v>0.034426824132206</v>
      </c>
      <c r="N42" s="6">
        <v>5897.207</v>
      </c>
      <c r="O42" s="7">
        <v>390.993</v>
      </c>
      <c r="P42" s="58">
        <v>1.021</v>
      </c>
    </row>
    <row r="43" spans="1:23" customHeight="1" ht="22">
      <c r="B43" s="138"/>
      <c r="C43" s="138"/>
      <c r="D43" s="84" t="s">
        <v>37</v>
      </c>
      <c r="E43" s="5">
        <v>101.956</v>
      </c>
      <c r="F43" s="5">
        <v>1549.971</v>
      </c>
      <c r="G43" s="52">
        <v>0.957</v>
      </c>
      <c r="H43" s="5">
        <v>110.438</v>
      </c>
      <c r="I43" s="5">
        <v>1575.511</v>
      </c>
      <c r="J43" s="52">
        <v>0.959</v>
      </c>
      <c r="K43" s="5">
        <v>303.986</v>
      </c>
      <c r="L43" s="52">
        <v>0.908</v>
      </c>
      <c r="M43" s="31">
        <f>F43/$F$47</f>
        <v>0.039450317999692</v>
      </c>
      <c r="N43" s="16">
        <v>67.008</v>
      </c>
      <c r="O43" s="72">
        <v>660.233</v>
      </c>
      <c r="P43" s="59">
        <v>1.06</v>
      </c>
    </row>
    <row r="44" spans="1:23" customHeight="1" ht="22">
      <c r="B44" s="138"/>
      <c r="C44" s="138"/>
      <c r="D44" s="85" t="s">
        <v>38</v>
      </c>
      <c r="E44" s="11">
        <v>89417.704</v>
      </c>
      <c r="F44" s="11">
        <v>35112.777</v>
      </c>
      <c r="G44" s="53">
        <v>1.07</v>
      </c>
      <c r="H44" s="11">
        <v>92228.572</v>
      </c>
      <c r="I44" s="11">
        <v>36955.913</v>
      </c>
      <c r="J44" s="53">
        <v>1.09</v>
      </c>
      <c r="K44" s="11">
        <v>81868.616</v>
      </c>
      <c r="L44" s="53">
        <v>0.861</v>
      </c>
      <c r="M44" s="66">
        <f>F44/$F$47</f>
        <v>0.89370073278937</v>
      </c>
      <c r="N44" s="10">
        <v>34073.179</v>
      </c>
      <c r="O44" s="11">
        <v>13662.765</v>
      </c>
      <c r="P44" s="63">
        <v>1.176</v>
      </c>
    </row>
    <row r="45" spans="1:23" customHeight="1" ht="22">
      <c r="B45" s="138"/>
      <c r="C45" s="138"/>
      <c r="D45" s="86" t="s">
        <v>24</v>
      </c>
      <c r="E45" s="9">
        <v>659.369</v>
      </c>
      <c r="F45" s="9">
        <v>3348.1</v>
      </c>
      <c r="G45" s="50">
        <v>1.016</v>
      </c>
      <c r="H45" s="9">
        <v>640.747</v>
      </c>
      <c r="I45" s="9">
        <v>3392.347</v>
      </c>
      <c r="J45" s="50">
        <v>0.983</v>
      </c>
      <c r="K45" s="9">
        <v>582.352</v>
      </c>
      <c r="L45" s="50">
        <v>0.795</v>
      </c>
      <c r="M45" s="35">
        <f>F45/$F$47</f>
        <v>0.085216826440475</v>
      </c>
      <c r="N45" s="42">
        <v>32.806</v>
      </c>
      <c r="O45" s="39">
        <v>432.18</v>
      </c>
      <c r="P45" s="64">
        <v>1.11</v>
      </c>
    </row>
    <row r="46" spans="1:23" customHeight="1" ht="22">
      <c r="B46" s="138"/>
      <c r="C46" s="157"/>
      <c r="D46" s="81" t="s">
        <v>29</v>
      </c>
      <c r="E46" s="8">
        <v>7841.256</v>
      </c>
      <c r="F46" s="8">
        <v>828.312</v>
      </c>
      <c r="G46" s="51">
        <v>0.996</v>
      </c>
      <c r="H46" s="8">
        <v>7873.46</v>
      </c>
      <c r="I46" s="8">
        <v>842.962</v>
      </c>
      <c r="J46" s="51">
        <v>0.971</v>
      </c>
      <c r="K46" s="8">
        <v>174.982</v>
      </c>
      <c r="L46" s="51">
        <v>0.775</v>
      </c>
      <c r="M46" s="36">
        <f>F46/$F$47</f>
        <v>0.021082440770157</v>
      </c>
      <c r="N46" s="16">
        <v>66.156</v>
      </c>
      <c r="O46" s="17">
        <v>550.351</v>
      </c>
      <c r="P46" s="59">
        <v>1.353</v>
      </c>
    </row>
    <row r="47" spans="1:23" customHeight="1" ht="22">
      <c r="B47" s="139"/>
      <c r="C47" s="88"/>
      <c r="D47" s="87" t="s">
        <v>39</v>
      </c>
      <c r="E47" s="28">
        <v>97918.329</v>
      </c>
      <c r="F47" s="28">
        <v>39289.189</v>
      </c>
      <c r="G47" s="54">
        <v>1.064</v>
      </c>
      <c r="H47" s="28">
        <v>100742.779</v>
      </c>
      <c r="I47" s="28">
        <v>41191.222</v>
      </c>
      <c r="J47" s="54">
        <v>1.078</v>
      </c>
      <c r="K47" s="28">
        <v>82625.95</v>
      </c>
      <c r="L47" s="54">
        <v>0.86</v>
      </c>
      <c r="M47" s="37">
        <f>SUM(M44:M46)</f>
        <v>1</v>
      </c>
      <c r="N47" s="43">
        <v>34172.141</v>
      </c>
      <c r="O47" s="28">
        <v>14645.296</v>
      </c>
      <c r="P47" s="65">
        <v>1.179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68792.244</v>
      </c>
      <c r="F51" s="108"/>
      <c r="G51" s="109">
        <v>408.912</v>
      </c>
      <c r="H51" s="110"/>
      <c r="I51" s="111">
        <v>14751.055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2073.382</v>
      </c>
      <c r="F52" s="114"/>
      <c r="G52" s="113">
        <v>83.726</v>
      </c>
      <c r="H52" s="114"/>
      <c r="I52" s="115">
        <v>1564.607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8218.665</v>
      </c>
      <c r="F53" s="114"/>
      <c r="G53" s="113">
        <v>13.575</v>
      </c>
      <c r="H53" s="114"/>
      <c r="I53" s="115">
        <v>134.578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18.054</v>
      </c>
      <c r="F54" s="121"/>
      <c r="G54" s="120">
        <v>1.002</v>
      </c>
      <c r="H54" s="121"/>
      <c r="I54" s="122">
        <v>90.246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79102.345</v>
      </c>
      <c r="F55" s="93"/>
      <c r="G55" s="92">
        <v>507.215</v>
      </c>
      <c r="H55" s="93"/>
      <c r="I55" s="94">
        <v>16540.486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