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3" sheetId="1" r:id="rId4"/>
  </sheets>
  <definedNames>
    <definedName name="_xlnm.Print_Area" localSheetId="0">'2023.3'!$A$1:$P$56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<sst xmlns="http://schemas.openxmlformats.org/spreadsheetml/2006/main" uniqueCount="52">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</sst>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2474.649</v>
      </c>
      <c r="F5" s="18">
        <v>1726.841</v>
      </c>
      <c r="G5" s="45">
        <v>1.077</v>
      </c>
      <c r="H5" s="18">
        <v>2376.113</v>
      </c>
      <c r="I5" s="18">
        <v>1654.838</v>
      </c>
      <c r="J5" s="45">
        <v>1.052</v>
      </c>
      <c r="K5" s="18">
        <v>7525.597</v>
      </c>
      <c r="L5" s="45">
        <v>1.339</v>
      </c>
      <c r="M5" s="30">
        <f>F5/$F$47</f>
        <v>0.041872099099022</v>
      </c>
      <c r="N5" s="40">
        <v>990.029</v>
      </c>
      <c r="O5" s="18">
        <v>484.432</v>
      </c>
      <c r="P5" s="57">
        <v>1.464</v>
      </c>
    </row>
    <row r="6" spans="1:23" customHeight="1" ht="22">
      <c r="B6" s="138"/>
      <c r="C6" s="138"/>
      <c r="D6" s="77" t="s">
        <v>15</v>
      </c>
      <c r="E6" s="7">
        <v>109.807</v>
      </c>
      <c r="F6" s="7">
        <v>478.818</v>
      </c>
      <c r="G6" s="46">
        <v>1.053</v>
      </c>
      <c r="H6" s="7">
        <v>89.939</v>
      </c>
      <c r="I6" s="7">
        <v>406.759</v>
      </c>
      <c r="J6" s="46">
        <v>0.871</v>
      </c>
      <c r="K6" s="7">
        <v>360.145</v>
      </c>
      <c r="L6" s="46">
        <v>1.19</v>
      </c>
      <c r="M6" s="31">
        <f>F6/$F$47</f>
        <v>0.011610284181575</v>
      </c>
      <c r="N6" s="6">
        <v>27.565</v>
      </c>
      <c r="O6" s="7">
        <v>46.743</v>
      </c>
      <c r="P6" s="58">
        <v>0.851</v>
      </c>
    </row>
    <row r="7" spans="1:23" customHeight="1" ht="22">
      <c r="B7" s="138"/>
      <c r="C7" s="138"/>
      <c r="D7" s="77" t="s">
        <v>16</v>
      </c>
      <c r="E7" s="7">
        <v>5.794</v>
      </c>
      <c r="F7" s="7">
        <v>79.447</v>
      </c>
      <c r="G7" s="46">
        <v>1.005</v>
      </c>
      <c r="H7" s="7">
        <v>5.677</v>
      </c>
      <c r="I7" s="7">
        <v>63.92</v>
      </c>
      <c r="J7" s="46">
        <v>0.961</v>
      </c>
      <c r="K7" s="7">
        <v>5.52</v>
      </c>
      <c r="L7" s="46">
        <v>0.941</v>
      </c>
      <c r="M7" s="31">
        <f>F7/$F$47</f>
        <v>0.001926415145992</v>
      </c>
      <c r="N7" s="6">
        <v>0.208</v>
      </c>
      <c r="O7" s="7">
        <v>1.694</v>
      </c>
      <c r="P7" s="58">
        <v>1.296</v>
      </c>
    </row>
    <row r="8" spans="1:23" customHeight="1" ht="22">
      <c r="B8" s="138"/>
      <c r="C8" s="138"/>
      <c r="D8" s="77" t="s">
        <v>17</v>
      </c>
      <c r="E8" s="7">
        <v>10.942</v>
      </c>
      <c r="F8" s="7">
        <v>700.697</v>
      </c>
      <c r="G8" s="46">
        <v>0.934</v>
      </c>
      <c r="H8" s="7">
        <v>8.965</v>
      </c>
      <c r="I8" s="7">
        <v>662.231</v>
      </c>
      <c r="J8" s="46">
        <v>0.92</v>
      </c>
      <c r="K8" s="7">
        <v>0.981</v>
      </c>
      <c r="L8" s="46">
        <v>1.147</v>
      </c>
      <c r="M8" s="31">
        <f>F8/$F$47</f>
        <v>0.01699036229878</v>
      </c>
      <c r="N8" s="6">
        <v>1.46</v>
      </c>
      <c r="O8" s="7">
        <v>129.716</v>
      </c>
      <c r="P8" s="58">
        <v>1.039</v>
      </c>
    </row>
    <row r="9" spans="1:23" customHeight="1" ht="22">
      <c r="B9" s="138"/>
      <c r="C9" s="138"/>
      <c r="D9" s="77" t="s">
        <v>18</v>
      </c>
      <c r="E9" s="7">
        <v>3.684</v>
      </c>
      <c r="F9" s="7">
        <v>744.275</v>
      </c>
      <c r="G9" s="46">
        <v>0.895</v>
      </c>
      <c r="H9" s="7">
        <v>2.708</v>
      </c>
      <c r="I9" s="7">
        <v>709.552</v>
      </c>
      <c r="J9" s="46">
        <v>0.91</v>
      </c>
      <c r="K9" s="7">
        <v>0.058</v>
      </c>
      <c r="L9" s="46">
        <v>0.921</v>
      </c>
      <c r="M9" s="31">
        <f>F9/$F$47</f>
        <v>0.018047033025579</v>
      </c>
      <c r="N9" s="6">
        <v>0.641</v>
      </c>
      <c r="O9" s="7">
        <v>229.417</v>
      </c>
      <c r="P9" s="58">
        <v>1.169</v>
      </c>
    </row>
    <row r="10" spans="1:23" customHeight="1" ht="22">
      <c r="B10" s="138"/>
      <c r="C10" s="138"/>
      <c r="D10" s="77" t="s">
        <v>19</v>
      </c>
      <c r="E10" s="7">
        <v>3286.766</v>
      </c>
      <c r="F10" s="7">
        <v>3505.777</v>
      </c>
      <c r="G10" s="46">
        <v>1.002</v>
      </c>
      <c r="H10" s="7">
        <v>3011.561</v>
      </c>
      <c r="I10" s="7">
        <v>3437.59</v>
      </c>
      <c r="J10" s="46">
        <v>0.935</v>
      </c>
      <c r="K10" s="7">
        <v>4743.259</v>
      </c>
      <c r="L10" s="46">
        <v>1.297</v>
      </c>
      <c r="M10" s="31">
        <f>F10/$F$47</f>
        <v>0.085007387456675</v>
      </c>
      <c r="N10" s="71">
        <v>1943.123</v>
      </c>
      <c r="O10" s="7">
        <v>1693.571</v>
      </c>
      <c r="P10" s="58">
        <v>1.04</v>
      </c>
    </row>
    <row r="11" spans="1:23" customHeight="1" ht="22">
      <c r="B11" s="138"/>
      <c r="C11" s="138"/>
      <c r="D11" s="77" t="s">
        <v>20</v>
      </c>
      <c r="E11" s="7">
        <v>7.624</v>
      </c>
      <c r="F11" s="7">
        <v>10.213</v>
      </c>
      <c r="G11" s="46">
        <v>0.328</v>
      </c>
      <c r="H11" s="7">
        <v>6.964</v>
      </c>
      <c r="I11" s="7">
        <v>10.512</v>
      </c>
      <c r="J11" s="46">
        <v>0.32</v>
      </c>
      <c r="K11" s="7">
        <v>33.84</v>
      </c>
      <c r="L11" s="46">
        <v>0.761</v>
      </c>
      <c r="M11" s="31">
        <f>F11/$F$47</f>
        <v>0.00024764280446104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36.97</v>
      </c>
      <c r="F12" s="7">
        <v>126.801</v>
      </c>
      <c r="G12" s="46">
        <v>1.021</v>
      </c>
      <c r="H12" s="7">
        <v>35.744</v>
      </c>
      <c r="I12" s="7">
        <v>124.241</v>
      </c>
      <c r="J12" s="46">
        <v>0.883</v>
      </c>
      <c r="K12" s="7">
        <v>100.287</v>
      </c>
      <c r="L12" s="46">
        <v>0.999</v>
      </c>
      <c r="M12" s="31">
        <f>F12/$F$47</f>
        <v>0.0030746455741178</v>
      </c>
      <c r="N12" s="6">
        <v>1.334</v>
      </c>
      <c r="O12" s="7">
        <v>4.186</v>
      </c>
      <c r="P12" s="58">
        <v>1.573</v>
      </c>
    </row>
    <row r="13" spans="1:23" customHeight="1" ht="22">
      <c r="B13" s="138"/>
      <c r="C13" s="138"/>
      <c r="D13" s="77" t="s">
        <v>23</v>
      </c>
      <c r="E13" s="7">
        <v>275.757</v>
      </c>
      <c r="F13" s="7">
        <v>148.376</v>
      </c>
      <c r="G13" s="46">
        <v>1.147</v>
      </c>
      <c r="H13" s="7">
        <v>262.326</v>
      </c>
      <c r="I13" s="7">
        <v>79.103</v>
      </c>
      <c r="J13" s="46">
        <v>0.995</v>
      </c>
      <c r="K13" s="7">
        <v>31.243</v>
      </c>
      <c r="L13" s="46">
        <v>13.177</v>
      </c>
      <c r="M13" s="31">
        <f>F13/$F$47</f>
        <v>0.0035977919078343</v>
      </c>
      <c r="N13" s="6">
        <v>59.72</v>
      </c>
      <c r="O13" s="7">
        <v>25.695</v>
      </c>
      <c r="P13" s="58">
        <v>1.091</v>
      </c>
    </row>
    <row r="14" spans="1:23" customHeight="1" ht="22">
      <c r="B14" s="138"/>
      <c r="C14" s="138"/>
      <c r="D14" s="78" t="s">
        <v>24</v>
      </c>
      <c r="E14" s="17">
        <v>3.361</v>
      </c>
      <c r="F14" s="17">
        <v>156.783</v>
      </c>
      <c r="G14" s="47">
        <v>0.75</v>
      </c>
      <c r="H14" s="17">
        <v>3.289</v>
      </c>
      <c r="I14" s="17">
        <v>167.205</v>
      </c>
      <c r="J14" s="47">
        <v>0.814</v>
      </c>
      <c r="K14" s="17">
        <v>0.843</v>
      </c>
      <c r="L14" s="47">
        <v>0.386</v>
      </c>
      <c r="M14" s="32">
        <f>F14/$F$47</f>
        <v>0.0038016431814174</v>
      </c>
      <c r="N14" s="16">
        <v>0.275</v>
      </c>
      <c r="O14" s="17">
        <v>26.424</v>
      </c>
      <c r="P14" s="59">
        <v>0.73</v>
      </c>
    </row>
    <row r="15" spans="1:23" customHeight="1" ht="22">
      <c r="B15" s="138"/>
      <c r="C15" s="148"/>
      <c r="D15" s="20" t="s">
        <v>25</v>
      </c>
      <c r="E15" s="4">
        <v>6215.354</v>
      </c>
      <c r="F15" s="4">
        <v>7678.028</v>
      </c>
      <c r="G15" s="48">
        <v>0.996</v>
      </c>
      <c r="H15" s="4">
        <v>5803.286</v>
      </c>
      <c r="I15" s="4">
        <v>7315.951</v>
      </c>
      <c r="J15" s="48">
        <v>0.945</v>
      </c>
      <c r="K15" s="4">
        <v>12801.773</v>
      </c>
      <c r="L15" s="48">
        <v>1.315</v>
      </c>
      <c r="M15" s="33">
        <f>F15/$F$47</f>
        <v>0.18617530467545</v>
      </c>
      <c r="N15" s="41">
        <v>3024.355</v>
      </c>
      <c r="O15" s="38">
        <v>2641.878</v>
      </c>
      <c r="P15" s="60">
        <v>1.101</v>
      </c>
    </row>
    <row r="16" spans="1:23" customHeight="1" ht="22">
      <c r="B16" s="138"/>
      <c r="C16" s="153" t="s">
        <v>26</v>
      </c>
      <c r="D16" s="79" t="s">
        <v>14</v>
      </c>
      <c r="E16" s="13">
        <v>7350.685</v>
      </c>
      <c r="F16" s="13">
        <v>3616.283</v>
      </c>
      <c r="G16" s="49">
        <v>0.883</v>
      </c>
      <c r="H16" s="13">
        <v>7761.327</v>
      </c>
      <c r="I16" s="13">
        <v>3609.33</v>
      </c>
      <c r="J16" s="49">
        <v>0.921</v>
      </c>
      <c r="K16" s="13">
        <v>2094.688</v>
      </c>
      <c r="L16" s="49">
        <v>1.355</v>
      </c>
      <c r="M16" s="34">
        <f>F16/$F$47</f>
        <v>0.087686915092998</v>
      </c>
      <c r="N16" s="12">
        <v>187.241</v>
      </c>
      <c r="O16" s="13">
        <v>1119.82</v>
      </c>
      <c r="P16" s="61">
        <v>1.239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1083.677</v>
      </c>
      <c r="F17" s="7">
        <v>3916.444</v>
      </c>
      <c r="G17" s="46">
        <v>0.985</v>
      </c>
      <c r="H17" s="7">
        <v>1099.443</v>
      </c>
      <c r="I17" s="7">
        <v>3947.373</v>
      </c>
      <c r="J17" s="46">
        <v>1.037</v>
      </c>
      <c r="K17" s="7">
        <v>4511.324</v>
      </c>
      <c r="L17" s="46">
        <v>1.169</v>
      </c>
      <c r="M17" s="31">
        <f>F17/$F$47</f>
        <v>0.094965159666565</v>
      </c>
      <c r="N17" s="6">
        <v>433.481</v>
      </c>
      <c r="O17" s="7">
        <v>1544.012</v>
      </c>
      <c r="P17" s="58">
        <v>1.248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405.83</v>
      </c>
      <c r="F18" s="7">
        <v>587.478</v>
      </c>
      <c r="G18" s="46">
        <v>0.942</v>
      </c>
      <c r="H18" s="7">
        <v>462.584</v>
      </c>
      <c r="I18" s="7">
        <v>598.123</v>
      </c>
      <c r="J18" s="46">
        <v>1.034</v>
      </c>
      <c r="K18" s="7">
        <v>760.687</v>
      </c>
      <c r="L18" s="46">
        <v>0.964</v>
      </c>
      <c r="M18" s="31">
        <f>F18/$F$47</f>
        <v>0.01424505037493</v>
      </c>
      <c r="N18" s="6">
        <v>0.173</v>
      </c>
      <c r="O18" s="7">
        <v>5.5</v>
      </c>
      <c r="P18" s="58">
        <v>1.265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34.55</v>
      </c>
      <c r="F19" s="7">
        <v>351.59</v>
      </c>
      <c r="G19" s="46">
        <v>0.962</v>
      </c>
      <c r="H19" s="7">
        <v>36.297</v>
      </c>
      <c r="I19" s="7">
        <v>366.322</v>
      </c>
      <c r="J19" s="74">
        <v>1.018</v>
      </c>
      <c r="K19" s="73">
        <v>101.314</v>
      </c>
      <c r="L19" s="46">
        <v>1.175</v>
      </c>
      <c r="M19" s="31">
        <f>F19/$F$47</f>
        <v>0.0085252847958933</v>
      </c>
      <c r="N19" s="6">
        <v>17.371</v>
      </c>
      <c r="O19" s="7">
        <v>149.462</v>
      </c>
      <c r="P19" s="58">
        <v>1.294</v>
      </c>
    </row>
    <row r="20" spans="1:23" customHeight="1" ht="22">
      <c r="B20" s="138"/>
      <c r="C20" s="138"/>
      <c r="D20" s="77" t="s">
        <v>20</v>
      </c>
      <c r="E20" s="7">
        <v>165.314</v>
      </c>
      <c r="F20" s="7">
        <v>1008.574</v>
      </c>
      <c r="G20" s="46">
        <v>0.954</v>
      </c>
      <c r="H20" s="7">
        <v>166.241</v>
      </c>
      <c r="I20" s="7">
        <v>1039.748</v>
      </c>
      <c r="J20" s="46">
        <v>1.003</v>
      </c>
      <c r="K20" s="7">
        <v>441.052</v>
      </c>
      <c r="L20" s="46">
        <v>1.15</v>
      </c>
      <c r="M20" s="31">
        <f>F20/$F$47</f>
        <v>0.024455702914569</v>
      </c>
      <c r="N20" s="6">
        <v>55.325</v>
      </c>
      <c r="O20" s="7">
        <v>353.642</v>
      </c>
      <c r="P20" s="58">
        <v>1.12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118.633</v>
      </c>
      <c r="F21" s="7">
        <v>242.191</v>
      </c>
      <c r="G21" s="46">
        <v>0.955</v>
      </c>
      <c r="H21" s="7">
        <v>120.9</v>
      </c>
      <c r="I21" s="7">
        <v>297.556</v>
      </c>
      <c r="J21" s="46">
        <v>0.976</v>
      </c>
      <c r="K21" s="7">
        <v>90.655</v>
      </c>
      <c r="L21" s="46">
        <v>0.954</v>
      </c>
      <c r="M21" s="31">
        <f>F21/$F$47</f>
        <v>0.0058725994766694</v>
      </c>
      <c r="N21" s="6">
        <v>0.94</v>
      </c>
      <c r="O21" s="7">
        <v>13.894</v>
      </c>
      <c r="P21" s="58">
        <v>0.796</v>
      </c>
    </row>
    <row r="22" spans="1:23" customHeight="1" ht="22">
      <c r="B22" s="138"/>
      <c r="C22" s="138"/>
      <c r="D22" s="77" t="s">
        <v>27</v>
      </c>
      <c r="E22" s="7">
        <v>9.372</v>
      </c>
      <c r="F22" s="7">
        <v>67.326</v>
      </c>
      <c r="G22" s="46">
        <v>0.867</v>
      </c>
      <c r="H22" s="7">
        <v>6.355</v>
      </c>
      <c r="I22" s="7">
        <v>53.311</v>
      </c>
      <c r="J22" s="46">
        <v>0.992</v>
      </c>
      <c r="K22" s="7">
        <v>3.019</v>
      </c>
      <c r="L22" s="46">
        <v>0.738</v>
      </c>
      <c r="M22" s="31">
        <f>F22/$F$47</f>
        <v>0.0016325075348227</v>
      </c>
      <c r="N22" s="6">
        <v>0.146</v>
      </c>
      <c r="O22" s="7">
        <v>0.241</v>
      </c>
      <c r="P22" s="58">
        <v>0.216</v>
      </c>
    </row>
    <row r="23" spans="1:23" customHeight="1" ht="22">
      <c r="B23" s="138"/>
      <c r="C23" s="138"/>
      <c r="D23" s="77" t="s">
        <v>28</v>
      </c>
      <c r="E23" s="7">
        <v>41439.767</v>
      </c>
      <c r="F23" s="7">
        <v>14445.19</v>
      </c>
      <c r="G23" s="46">
        <v>0.907</v>
      </c>
      <c r="H23" s="7">
        <v>42029.482</v>
      </c>
      <c r="I23" s="7">
        <v>15007.902</v>
      </c>
      <c r="J23" s="46">
        <v>0.97</v>
      </c>
      <c r="K23" s="7">
        <v>86147.854</v>
      </c>
      <c r="L23" s="46">
        <v>1.341</v>
      </c>
      <c r="M23" s="31">
        <f>F23/$F$47</f>
        <v>0.35026411069936</v>
      </c>
      <c r="N23" s="6">
        <v>19624.263</v>
      </c>
      <c r="O23" s="7">
        <v>7671.993</v>
      </c>
      <c r="P23" s="58">
        <v>1.041</v>
      </c>
    </row>
    <row r="24" spans="1:23" customHeight="1" ht="22">
      <c r="B24" s="138"/>
      <c r="C24" s="138"/>
      <c r="D24" s="77" t="s">
        <v>24</v>
      </c>
      <c r="E24" s="7">
        <v>701.263</v>
      </c>
      <c r="F24" s="7">
        <v>3040.894</v>
      </c>
      <c r="G24" s="46">
        <v>0.968</v>
      </c>
      <c r="H24" s="7">
        <v>693.349</v>
      </c>
      <c r="I24" s="7">
        <v>3126.723</v>
      </c>
      <c r="J24" s="46">
        <v>0.982</v>
      </c>
      <c r="K24" s="7">
        <v>417.215</v>
      </c>
      <c r="L24" s="46">
        <v>1.303</v>
      </c>
      <c r="M24" s="31">
        <f>F24/$F$47</f>
        <v>0.073734996399565</v>
      </c>
      <c r="N24" s="6">
        <v>76.103</v>
      </c>
      <c r="O24" s="7">
        <v>452.935</v>
      </c>
      <c r="P24" s="58">
        <v>1.329</v>
      </c>
    </row>
    <row r="25" spans="1:23" customHeight="1" ht="22">
      <c r="B25" s="138"/>
      <c r="C25" s="138"/>
      <c r="D25" s="77" t="s">
        <v>29</v>
      </c>
      <c r="E25" s="17">
        <v>8735.268</v>
      </c>
      <c r="F25" s="17">
        <v>859.516</v>
      </c>
      <c r="G25" s="47">
        <v>1.189</v>
      </c>
      <c r="H25" s="17">
        <v>8732.537</v>
      </c>
      <c r="I25" s="17">
        <v>893.604</v>
      </c>
      <c r="J25" s="47">
        <v>1.259</v>
      </c>
      <c r="K25" s="17">
        <v>71.817</v>
      </c>
      <c r="L25" s="47">
        <v>0.52</v>
      </c>
      <c r="M25" s="32">
        <f>F25/$F$47</f>
        <v>0.020841374005595</v>
      </c>
      <c r="N25" s="16">
        <v>58.23</v>
      </c>
      <c r="O25" s="17">
        <v>570.876</v>
      </c>
      <c r="P25" s="59">
        <v>1.347</v>
      </c>
    </row>
    <row r="26" spans="1:23" customHeight="1" ht="22">
      <c r="B26" s="138"/>
      <c r="C26" s="138"/>
      <c r="D26" s="15" t="s">
        <v>30</v>
      </c>
      <c r="E26" s="4">
        <v>60044.359</v>
      </c>
      <c r="F26" s="4">
        <v>28135.486</v>
      </c>
      <c r="G26" s="48">
        <v>0.931</v>
      </c>
      <c r="H26" s="4">
        <v>61108.515</v>
      </c>
      <c r="I26" s="4">
        <v>28939.992</v>
      </c>
      <c r="J26" s="48">
        <v>0.983</v>
      </c>
      <c r="K26" s="4">
        <v>94639.625</v>
      </c>
      <c r="L26" s="48">
        <v>1.325</v>
      </c>
      <c r="M26" s="33">
        <f>F26/$F$47</f>
        <v>0.68222370096097</v>
      </c>
      <c r="N26" s="41">
        <v>20453.273</v>
      </c>
      <c r="O26" s="38">
        <v>11882.375</v>
      </c>
      <c r="P26" s="60">
        <v>1.107</v>
      </c>
    </row>
    <row r="27" spans="1:23" customHeight="1" ht="22">
      <c r="B27" s="138"/>
      <c r="C27" s="154" t="s">
        <v>31</v>
      </c>
      <c r="D27" s="80" t="s">
        <v>14</v>
      </c>
      <c r="E27" s="13">
        <v>4.739</v>
      </c>
      <c r="F27" s="18">
        <v>89.616</v>
      </c>
      <c r="G27" s="45">
        <v>0.894</v>
      </c>
      <c r="H27" s="18">
        <v>3.979</v>
      </c>
      <c r="I27" s="18">
        <v>89.373</v>
      </c>
      <c r="J27" s="45">
        <v>0.892</v>
      </c>
      <c r="K27" s="18">
        <v>19.507</v>
      </c>
      <c r="L27" s="45">
        <v>1.111</v>
      </c>
      <c r="M27" s="34">
        <f>F27/$F$47</f>
        <v>0.0021729910471537</v>
      </c>
      <c r="N27" s="12">
        <v>0.011</v>
      </c>
      <c r="O27" s="13">
        <v>0.562</v>
      </c>
      <c r="P27" s="61">
        <v>0.288</v>
      </c>
    </row>
    <row r="28" spans="1:23" customHeight="1" ht="22">
      <c r="B28" s="138"/>
      <c r="C28" s="155"/>
      <c r="D28" s="81" t="s">
        <v>15</v>
      </c>
      <c r="E28" s="7">
        <v>12.687</v>
      </c>
      <c r="F28" s="7">
        <v>145.666</v>
      </c>
      <c r="G28" s="46">
        <v>1.158</v>
      </c>
      <c r="H28" s="7">
        <v>10.441</v>
      </c>
      <c r="I28" s="7">
        <v>150.07</v>
      </c>
      <c r="J28" s="46">
        <v>1.037</v>
      </c>
      <c r="K28" s="7">
        <v>35.338</v>
      </c>
      <c r="L28" s="46">
        <v>1.044</v>
      </c>
      <c r="M28" s="31">
        <f>F28/$F$47</f>
        <v>0.0035320803637151</v>
      </c>
      <c r="N28" s="6">
        <v>3.771</v>
      </c>
      <c r="O28" s="7">
        <v>49.646</v>
      </c>
      <c r="P28" s="58">
        <v>1.177</v>
      </c>
    </row>
    <row r="29" spans="1:23" customHeight="1" ht="22">
      <c r="B29" s="138"/>
      <c r="C29" s="155"/>
      <c r="D29" s="81" t="s">
        <v>32</v>
      </c>
      <c r="E29" s="9">
        <v>1.364</v>
      </c>
      <c r="F29" s="9">
        <v>57.113</v>
      </c>
      <c r="G29" s="50">
        <v>0.952</v>
      </c>
      <c r="H29" s="9">
        <v>1.411</v>
      </c>
      <c r="I29" s="9">
        <v>74.4</v>
      </c>
      <c r="J29" s="50">
        <v>1.108</v>
      </c>
      <c r="K29" s="9">
        <v>0.66</v>
      </c>
      <c r="L29" s="50">
        <v>0.922</v>
      </c>
      <c r="M29" s="35">
        <f>F29/$F$47</f>
        <v>0.0013848647303617</v>
      </c>
      <c r="N29" s="6">
        <v>0.375</v>
      </c>
      <c r="O29" s="7">
        <v>24.794</v>
      </c>
      <c r="P29" s="58">
        <v>1.444</v>
      </c>
    </row>
    <row r="30" spans="1:23" customHeight="1" ht="22">
      <c r="B30" s="138"/>
      <c r="C30" s="155"/>
      <c r="D30" s="82" t="s">
        <v>28</v>
      </c>
      <c r="E30" s="17">
        <v>454.469</v>
      </c>
      <c r="F30" s="17">
        <v>1795.768</v>
      </c>
      <c r="G30" s="47">
        <v>0.783</v>
      </c>
      <c r="H30" s="17">
        <v>606.532</v>
      </c>
      <c r="I30" s="17">
        <v>2297.629</v>
      </c>
      <c r="J30" s="47">
        <v>1.04</v>
      </c>
      <c r="K30" s="17">
        <v>1802.78</v>
      </c>
      <c r="L30" s="47">
        <v>1.203</v>
      </c>
      <c r="M30" s="32">
        <f>F30/$F$47</f>
        <v>0.04354342736526</v>
      </c>
      <c r="N30" s="16">
        <v>331.042</v>
      </c>
      <c r="O30" s="17">
        <v>1143.522</v>
      </c>
      <c r="P30" s="59">
        <v>1.14</v>
      </c>
    </row>
    <row r="31" spans="1:23" customHeight="1" ht="22">
      <c r="B31" s="138"/>
      <c r="C31" s="156"/>
      <c r="D31" s="15" t="s">
        <v>33</v>
      </c>
      <c r="E31" s="4">
        <v>473.259</v>
      </c>
      <c r="F31" s="4">
        <v>2088.163</v>
      </c>
      <c r="G31" s="48">
        <v>0.809</v>
      </c>
      <c r="H31" s="4">
        <v>622.363</v>
      </c>
      <c r="I31" s="4">
        <v>2611.472</v>
      </c>
      <c r="J31" s="48">
        <v>1.036</v>
      </c>
      <c r="K31" s="4">
        <v>1858.285</v>
      </c>
      <c r="L31" s="48">
        <v>1.199</v>
      </c>
      <c r="M31" s="33">
        <f>F31/$F$47</f>
        <v>0.05063336350649</v>
      </c>
      <c r="N31" s="14">
        <v>335.199</v>
      </c>
      <c r="O31" s="4">
        <v>1218.524</v>
      </c>
      <c r="P31" s="62">
        <v>1.145</v>
      </c>
    </row>
    <row r="32" spans="1:23" customHeight="1" ht="22">
      <c r="B32" s="138"/>
      <c r="C32" s="153" t="s">
        <v>34</v>
      </c>
      <c r="D32" s="80" t="s">
        <v>14</v>
      </c>
      <c r="E32" s="13">
        <v>9830.073</v>
      </c>
      <c r="F32" s="13">
        <v>5432.74</v>
      </c>
      <c r="G32" s="49">
        <v>0.937</v>
      </c>
      <c r="H32" s="13">
        <v>10141.419</v>
      </c>
      <c r="I32" s="13">
        <v>5353.541</v>
      </c>
      <c r="J32" s="49">
        <v>0.957</v>
      </c>
      <c r="K32" s="13">
        <v>9639.792</v>
      </c>
      <c r="L32" s="49">
        <v>1.342</v>
      </c>
      <c r="M32" s="34">
        <f>F32/$F$47</f>
        <v>0.13173200523917</v>
      </c>
      <c r="N32" s="12">
        <v>1177.281</v>
      </c>
      <c r="O32" s="13">
        <v>1604.814</v>
      </c>
      <c r="P32" s="61">
        <v>1.298</v>
      </c>
    </row>
    <row r="33" spans="1:23" customHeight="1" ht="22">
      <c r="B33" s="138"/>
      <c r="C33" s="138"/>
      <c r="D33" s="81" t="s">
        <v>15</v>
      </c>
      <c r="E33" s="7">
        <v>1206.171</v>
      </c>
      <c r="F33" s="7">
        <v>4540.928</v>
      </c>
      <c r="G33" s="46">
        <v>0.997</v>
      </c>
      <c r="H33" s="7">
        <v>1199.823</v>
      </c>
      <c r="I33" s="7">
        <v>4504.202</v>
      </c>
      <c r="J33" s="46">
        <v>1.019</v>
      </c>
      <c r="K33" s="7">
        <v>4906.807</v>
      </c>
      <c r="L33" s="46">
        <v>1.17</v>
      </c>
      <c r="M33" s="31">
        <f>F33/$F$47</f>
        <v>0.11010752421185</v>
      </c>
      <c r="N33" s="6">
        <v>464.817</v>
      </c>
      <c r="O33" s="7">
        <v>1640.401</v>
      </c>
      <c r="P33" s="58">
        <v>1.23</v>
      </c>
    </row>
    <row r="34" spans="1:23" customHeight="1" ht="22">
      <c r="B34" s="138"/>
      <c r="C34" s="138"/>
      <c r="D34" s="81" t="s">
        <v>16</v>
      </c>
      <c r="E34" s="7">
        <v>412.988</v>
      </c>
      <c r="F34" s="7">
        <v>724.038</v>
      </c>
      <c r="G34" s="46">
        <v>0.95</v>
      </c>
      <c r="H34" s="7">
        <v>469.672</v>
      </c>
      <c r="I34" s="7">
        <v>736.443</v>
      </c>
      <c r="J34" s="46">
        <v>1.034</v>
      </c>
      <c r="K34" s="7">
        <v>766.867</v>
      </c>
      <c r="L34" s="46">
        <v>0.964</v>
      </c>
      <c r="M34" s="31">
        <f>F34/$F$47</f>
        <v>0.017556330251284</v>
      </c>
      <c r="N34" s="6">
        <v>0.756</v>
      </c>
      <c r="O34" s="7">
        <v>31.988</v>
      </c>
      <c r="P34" s="58">
        <v>1.401</v>
      </c>
    </row>
    <row r="35" spans="1:23" customHeight="1" ht="22">
      <c r="B35" s="138"/>
      <c r="C35" s="138"/>
      <c r="D35" s="81" t="s">
        <v>17</v>
      </c>
      <c r="E35" s="7">
        <v>10.942</v>
      </c>
      <c r="F35" s="7">
        <v>700.697</v>
      </c>
      <c r="G35" s="46">
        <v>0.934</v>
      </c>
      <c r="H35" s="7">
        <v>8.965</v>
      </c>
      <c r="I35" s="7">
        <v>662.231</v>
      </c>
      <c r="J35" s="46">
        <v>0.92</v>
      </c>
      <c r="K35" s="7">
        <v>0.981</v>
      </c>
      <c r="L35" s="46">
        <v>1.147</v>
      </c>
      <c r="M35" s="31">
        <f>F35/$F$47</f>
        <v>0.01699036229878</v>
      </c>
      <c r="N35" s="6">
        <v>1.46</v>
      </c>
      <c r="O35" s="7">
        <v>129.716</v>
      </c>
      <c r="P35" s="58">
        <v>1.039</v>
      </c>
    </row>
    <row r="36" spans="1:23" customHeight="1" ht="22">
      <c r="B36" s="138"/>
      <c r="C36" s="138"/>
      <c r="D36" s="81" t="s">
        <v>18</v>
      </c>
      <c r="E36" s="7">
        <v>3.684</v>
      </c>
      <c r="F36" s="7">
        <v>744.275</v>
      </c>
      <c r="G36" s="46">
        <v>0.895</v>
      </c>
      <c r="H36" s="7">
        <v>2.708</v>
      </c>
      <c r="I36" s="7">
        <v>709.552</v>
      </c>
      <c r="J36" s="46">
        <v>0.91</v>
      </c>
      <c r="K36" s="7">
        <v>0.058</v>
      </c>
      <c r="L36" s="46">
        <v>0.921</v>
      </c>
      <c r="M36" s="31">
        <f>F36/$F$47</f>
        <v>0.018047033025579</v>
      </c>
      <c r="N36" s="6">
        <v>0.641</v>
      </c>
      <c r="O36" s="7">
        <v>229.417</v>
      </c>
      <c r="P36" s="58">
        <v>1.169</v>
      </c>
    </row>
    <row r="37" spans="1:23" customHeight="1" ht="22">
      <c r="B37" s="138"/>
      <c r="C37" s="138"/>
      <c r="D37" s="81" t="s">
        <v>35</v>
      </c>
      <c r="E37" s="7">
        <v>3321.316</v>
      </c>
      <c r="F37" s="7">
        <v>3857.367</v>
      </c>
      <c r="G37" s="46">
        <v>0.999</v>
      </c>
      <c r="H37" s="7">
        <v>3047.858</v>
      </c>
      <c r="I37" s="7">
        <v>3803.912</v>
      </c>
      <c r="J37" s="74">
        <v>0.942</v>
      </c>
      <c r="K37" s="73">
        <v>4844.573</v>
      </c>
      <c r="L37" s="74">
        <v>1.294</v>
      </c>
      <c r="M37" s="31">
        <f>F37/$F$47</f>
        <v>0.093532672252568</v>
      </c>
      <c r="N37" s="6">
        <v>1960.494</v>
      </c>
      <c r="O37" s="7">
        <v>1843.033</v>
      </c>
      <c r="P37" s="58">
        <v>1.057</v>
      </c>
    </row>
    <row r="38" spans="1:23" customHeight="1" ht="22">
      <c r="B38" s="138"/>
      <c r="C38" s="138"/>
      <c r="D38" s="81" t="s">
        <v>20</v>
      </c>
      <c r="E38" s="7">
        <v>172.938</v>
      </c>
      <c r="F38" s="7">
        <v>1018.787</v>
      </c>
      <c r="G38" s="46">
        <v>0.936</v>
      </c>
      <c r="H38" s="7">
        <v>173.205</v>
      </c>
      <c r="I38" s="7">
        <v>1050.26</v>
      </c>
      <c r="J38" s="46">
        <v>0.982</v>
      </c>
      <c r="K38" s="7">
        <v>474.892</v>
      </c>
      <c r="L38" s="46">
        <v>1.11</v>
      </c>
      <c r="M38" s="31">
        <f>F38/$F$47</f>
        <v>0.02470334571903</v>
      </c>
      <c r="N38" s="6">
        <v>55.325</v>
      </c>
      <c r="O38" s="7">
        <v>353.642</v>
      </c>
      <c r="P38" s="58">
        <v>1.119</v>
      </c>
    </row>
    <row r="39" spans="1:23" customHeight="1" ht="22">
      <c r="B39" s="138"/>
      <c r="C39" s="138"/>
      <c r="D39" s="81" t="s">
        <v>22</v>
      </c>
      <c r="E39" s="7">
        <v>155.603</v>
      </c>
      <c r="F39" s="7">
        <v>368.992</v>
      </c>
      <c r="G39" s="46">
        <v>0.977</v>
      </c>
      <c r="H39" s="7">
        <v>156.644</v>
      </c>
      <c r="I39" s="7">
        <v>421.797</v>
      </c>
      <c r="J39" s="46">
        <v>0.947</v>
      </c>
      <c r="K39" s="7">
        <v>190.942</v>
      </c>
      <c r="L39" s="46">
        <v>0.977</v>
      </c>
      <c r="M39" s="31">
        <f>F39/$F$47</f>
        <v>0.0089472450507871</v>
      </c>
      <c r="N39" s="6">
        <v>2.274</v>
      </c>
      <c r="O39" s="7">
        <v>18.08</v>
      </c>
      <c r="P39" s="58">
        <v>0.899</v>
      </c>
    </row>
    <row r="40" spans="1:23" customHeight="1" ht="22">
      <c r="B40" s="138"/>
      <c r="C40" s="138"/>
      <c r="D40" s="81" t="s">
        <v>23</v>
      </c>
      <c r="E40" s="7">
        <v>285.129</v>
      </c>
      <c r="F40" s="7">
        <v>215.702</v>
      </c>
      <c r="G40" s="46">
        <v>1.042</v>
      </c>
      <c r="H40" s="7">
        <v>268.681</v>
      </c>
      <c r="I40" s="7">
        <v>132.414</v>
      </c>
      <c r="J40" s="46">
        <v>0.994</v>
      </c>
      <c r="K40" s="7">
        <v>34.262</v>
      </c>
      <c r="L40" s="46">
        <v>5.3</v>
      </c>
      <c r="M40" s="31">
        <f>F40/$F$47</f>
        <v>0.005230299442657</v>
      </c>
      <c r="N40" s="6">
        <v>59.866</v>
      </c>
      <c r="O40" s="7">
        <v>25.936</v>
      </c>
      <c r="P40" s="58">
        <v>1.052</v>
      </c>
    </row>
    <row r="41" spans="1:23" customHeight="1" ht="22">
      <c r="B41" s="138"/>
      <c r="C41" s="138"/>
      <c r="D41" s="83" t="s">
        <v>28</v>
      </c>
      <c r="E41" s="8">
        <v>41894.236</v>
      </c>
      <c r="F41" s="8">
        <v>16240.958</v>
      </c>
      <c r="G41" s="51">
        <v>0.892</v>
      </c>
      <c r="H41" s="8">
        <v>42636.014</v>
      </c>
      <c r="I41" s="8">
        <v>17305.531</v>
      </c>
      <c r="J41" s="51">
        <v>0.979</v>
      </c>
      <c r="K41" s="8">
        <v>87950.634</v>
      </c>
      <c r="L41" s="51">
        <v>1.338</v>
      </c>
      <c r="M41" s="31">
        <f>F41/$F$47</f>
        <v>0.39380753806462</v>
      </c>
      <c r="N41" s="6">
        <v>19955.305</v>
      </c>
      <c r="O41" s="7">
        <v>8815.515</v>
      </c>
      <c r="P41" s="58">
        <v>1.053</v>
      </c>
    </row>
    <row r="42" spans="1:23" customHeight="1" ht="22">
      <c r="B42" s="138"/>
      <c r="C42" s="138"/>
      <c r="D42" s="81" t="s">
        <v>36</v>
      </c>
      <c r="E42" s="7">
        <v>8305.604</v>
      </c>
      <c r="F42" s="7">
        <v>1445.946</v>
      </c>
      <c r="G42" s="46">
        <v>0.965</v>
      </c>
      <c r="H42" s="7">
        <v>8497.94</v>
      </c>
      <c r="I42" s="7">
        <v>1626.866</v>
      </c>
      <c r="J42" s="46">
        <v>1.036</v>
      </c>
      <c r="K42" s="7">
        <v>4024.568</v>
      </c>
      <c r="L42" s="46">
        <v>1.124</v>
      </c>
      <c r="M42" s="35">
        <f>F42/$F$47</f>
        <v>0.035061012683759</v>
      </c>
      <c r="N42" s="6">
        <v>4454.397</v>
      </c>
      <c r="O42" s="7">
        <v>482.794</v>
      </c>
      <c r="P42" s="58">
        <v>0.987</v>
      </c>
    </row>
    <row r="43" spans="1:23" customHeight="1" ht="22">
      <c r="B43" s="138"/>
      <c r="C43" s="138"/>
      <c r="D43" s="84" t="s">
        <v>37</v>
      </c>
      <c r="E43" s="5">
        <v>117.065</v>
      </c>
      <c r="F43" s="5">
        <v>1893.228</v>
      </c>
      <c r="G43" s="52">
        <v>0.982</v>
      </c>
      <c r="H43" s="5">
        <v>118.639</v>
      </c>
      <c r="I43" s="5">
        <v>2020.178</v>
      </c>
      <c r="J43" s="52">
        <v>1.162</v>
      </c>
      <c r="K43" s="5">
        <v>366.786</v>
      </c>
      <c r="L43" s="52">
        <v>1.174</v>
      </c>
      <c r="M43" s="31">
        <f>F43/$F$47</f>
        <v>0.045906618173325</v>
      </c>
      <c r="N43" s="16">
        <v>71.139</v>
      </c>
      <c r="O43" s="72">
        <v>975.126</v>
      </c>
      <c r="P43" s="59">
        <v>1.369</v>
      </c>
    </row>
    <row r="44" spans="1:23" customHeight="1" ht="22">
      <c r="B44" s="138"/>
      <c r="C44" s="138"/>
      <c r="D44" s="85" t="s">
        <v>38</v>
      </c>
      <c r="E44" s="11">
        <v>65715.749</v>
      </c>
      <c r="F44" s="11">
        <v>37183.658</v>
      </c>
      <c r="G44" s="53">
        <v>0.933</v>
      </c>
      <c r="H44" s="11">
        <v>66721.568</v>
      </c>
      <c r="I44" s="11">
        <v>38326.927</v>
      </c>
      <c r="J44" s="53">
        <v>0.985</v>
      </c>
      <c r="K44" s="11">
        <v>113201.162</v>
      </c>
      <c r="L44" s="53">
        <v>1.314</v>
      </c>
      <c r="M44" s="66">
        <f>F44/$F$47</f>
        <v>0.90162198641342</v>
      </c>
      <c r="N44" s="10">
        <v>28203.755</v>
      </c>
      <c r="O44" s="11">
        <v>16150.462</v>
      </c>
      <c r="P44" s="63">
        <v>1.106</v>
      </c>
    </row>
    <row r="45" spans="1:23" customHeight="1" ht="22">
      <c r="B45" s="138"/>
      <c r="C45" s="138"/>
      <c r="D45" s="86" t="s">
        <v>24</v>
      </c>
      <c r="E45" s="9">
        <v>704.624</v>
      </c>
      <c r="F45" s="9">
        <v>3197.677</v>
      </c>
      <c r="G45" s="50">
        <v>0.955</v>
      </c>
      <c r="H45" s="9">
        <v>696.638</v>
      </c>
      <c r="I45" s="9">
        <v>3293.928</v>
      </c>
      <c r="J45" s="50">
        <v>0.972</v>
      </c>
      <c r="K45" s="9">
        <v>418.058</v>
      </c>
      <c r="L45" s="50">
        <v>1.297</v>
      </c>
      <c r="M45" s="35">
        <f>F45/$F$47</f>
        <v>0.077536639580982</v>
      </c>
      <c r="N45" s="42">
        <v>76.378</v>
      </c>
      <c r="O45" s="39">
        <v>479.359</v>
      </c>
      <c r="P45" s="64">
        <v>1.271</v>
      </c>
    </row>
    <row r="46" spans="1:23" customHeight="1" ht="22">
      <c r="B46" s="138"/>
      <c r="C46" s="157"/>
      <c r="D46" s="81" t="s">
        <v>29</v>
      </c>
      <c r="E46" s="8">
        <v>8735.268</v>
      </c>
      <c r="F46" s="8">
        <v>859.516</v>
      </c>
      <c r="G46" s="51">
        <v>1.189</v>
      </c>
      <c r="H46" s="8">
        <v>8732.537</v>
      </c>
      <c r="I46" s="8">
        <v>893.604</v>
      </c>
      <c r="J46" s="51">
        <v>1.259</v>
      </c>
      <c r="K46" s="8">
        <v>71.817</v>
      </c>
      <c r="L46" s="51">
        <v>0.52</v>
      </c>
      <c r="M46" s="36">
        <f>F46/$F$47</f>
        <v>0.020841374005595</v>
      </c>
      <c r="N46" s="16">
        <v>58.23</v>
      </c>
      <c r="O46" s="17">
        <v>570.876</v>
      </c>
      <c r="P46" s="59">
        <v>1.347</v>
      </c>
    </row>
    <row r="47" spans="1:23" customHeight="1" ht="22">
      <c r="B47" s="139"/>
      <c r="C47" s="88"/>
      <c r="D47" s="87" t="s">
        <v>39</v>
      </c>
      <c r="E47" s="28">
        <v>75155.641</v>
      </c>
      <c r="F47" s="28">
        <v>41240.851</v>
      </c>
      <c r="G47" s="54">
        <v>0.939</v>
      </c>
      <c r="H47" s="28">
        <v>76150.743</v>
      </c>
      <c r="I47" s="28">
        <v>42514.459</v>
      </c>
      <c r="J47" s="54">
        <v>0.989</v>
      </c>
      <c r="K47" s="28">
        <v>113691.037</v>
      </c>
      <c r="L47" s="54">
        <v>1.312</v>
      </c>
      <c r="M47" s="37">
        <f>SUM(M44:M46)</f>
        <v>1</v>
      </c>
      <c r="N47" s="43">
        <v>28338.363</v>
      </c>
      <c r="O47" s="28">
        <v>17200.697</v>
      </c>
      <c r="P47" s="65">
        <v>1.117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48688.506</v>
      </c>
      <c r="F51" s="108"/>
      <c r="G51" s="109">
        <v>350.439</v>
      </c>
      <c r="H51" s="110"/>
      <c r="I51" s="111">
        <v>12494.39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1262.034</v>
      </c>
      <c r="F52" s="114"/>
      <c r="G52" s="113">
        <v>78.199</v>
      </c>
      <c r="H52" s="114"/>
      <c r="I52" s="115">
        <v>1505.47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8839.057</v>
      </c>
      <c r="F53" s="114"/>
      <c r="G53" s="113">
        <v>9.852</v>
      </c>
      <c r="H53" s="114"/>
      <c r="I53" s="115">
        <v>95.114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13.956</v>
      </c>
      <c r="F54" s="121"/>
      <c r="G54" s="120">
        <v>1.095</v>
      </c>
      <c r="H54" s="121"/>
      <c r="I54" s="122">
        <v>66.036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58803.553</v>
      </c>
      <c r="F55" s="93"/>
      <c r="G55" s="92">
        <v>439.585</v>
      </c>
      <c r="H55" s="93"/>
      <c r="I55" s="94">
        <v>14161.01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