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4.3" sheetId="1" r:id="rId4"/>
  </sheets>
  <definedNames>
    <definedName name="_xlnm.Print_Area" localSheetId="0">'2024.3'!$A$1:$P$56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<sst xmlns="http://schemas.openxmlformats.org/spreadsheetml/2006/main" uniqueCount="52">
  <si>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March 2024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</si>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</sst>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1958.825</v>
      </c>
      <c r="F5" s="18">
        <v>1373.139</v>
      </c>
      <c r="G5" s="45">
        <v>0.795</v>
      </c>
      <c r="H5" s="18">
        <v>1839.028</v>
      </c>
      <c r="I5" s="18">
        <v>1400.435</v>
      </c>
      <c r="J5" s="45">
        <v>0.846</v>
      </c>
      <c r="K5" s="18">
        <v>9376.162</v>
      </c>
      <c r="L5" s="45">
        <v>1.246</v>
      </c>
      <c r="M5" s="30">
        <f>F5/$F$47</f>
        <v>0.035314258397462</v>
      </c>
      <c r="N5" s="40">
        <v>679.51</v>
      </c>
      <c r="O5" s="18">
        <v>333.838</v>
      </c>
      <c r="P5" s="57">
        <v>0.689</v>
      </c>
    </row>
    <row r="6" spans="1:23" customHeight="1" ht="22">
      <c r="B6" s="138"/>
      <c r="C6" s="138"/>
      <c r="D6" s="77" t="s">
        <v>15</v>
      </c>
      <c r="E6" s="7">
        <v>83.655</v>
      </c>
      <c r="F6" s="7">
        <v>393.094</v>
      </c>
      <c r="G6" s="46">
        <v>0.821</v>
      </c>
      <c r="H6" s="7">
        <v>88.185</v>
      </c>
      <c r="I6" s="7">
        <v>418.85</v>
      </c>
      <c r="J6" s="46">
        <v>1.03</v>
      </c>
      <c r="K6" s="7">
        <v>411.498</v>
      </c>
      <c r="L6" s="46">
        <v>1.143</v>
      </c>
      <c r="M6" s="31">
        <f>F6/$F$47</f>
        <v>0.010109554160571</v>
      </c>
      <c r="N6" s="6">
        <v>20.544</v>
      </c>
      <c r="O6" s="7">
        <v>41.193</v>
      </c>
      <c r="P6" s="58">
        <v>0.881</v>
      </c>
    </row>
    <row r="7" spans="1:23" customHeight="1" ht="22">
      <c r="B7" s="138"/>
      <c r="C7" s="138"/>
      <c r="D7" s="77" t="s">
        <v>16</v>
      </c>
      <c r="E7" s="7">
        <v>5.647</v>
      </c>
      <c r="F7" s="7">
        <v>82.936</v>
      </c>
      <c r="G7" s="46">
        <v>1.044</v>
      </c>
      <c r="H7" s="7">
        <v>5.877</v>
      </c>
      <c r="I7" s="7">
        <v>54.443</v>
      </c>
      <c r="J7" s="46">
        <v>0.852</v>
      </c>
      <c r="K7" s="7">
        <v>5.471</v>
      </c>
      <c r="L7" s="46">
        <v>0.991</v>
      </c>
      <c r="M7" s="31">
        <f>F7/$F$47</f>
        <v>0.0021329401717174</v>
      </c>
      <c r="N7" s="6">
        <v>0.079</v>
      </c>
      <c r="O7" s="7">
        <v>1.107</v>
      </c>
      <c r="P7" s="58">
        <v>0.653</v>
      </c>
    </row>
    <row r="8" spans="1:23" customHeight="1" ht="22">
      <c r="B8" s="138"/>
      <c r="C8" s="138"/>
      <c r="D8" s="77" t="s">
        <v>17</v>
      </c>
      <c r="E8" s="7">
        <v>10.264</v>
      </c>
      <c r="F8" s="7">
        <v>769.546</v>
      </c>
      <c r="G8" s="46">
        <v>1.098</v>
      </c>
      <c r="H8" s="7">
        <v>8.277</v>
      </c>
      <c r="I8" s="7">
        <v>711.875</v>
      </c>
      <c r="J8" s="46">
        <v>1.075</v>
      </c>
      <c r="K8" s="7">
        <v>1.593</v>
      </c>
      <c r="L8" s="46">
        <v>1.624</v>
      </c>
      <c r="M8" s="31">
        <f>F8/$F$47</f>
        <v>0.019791110945602</v>
      </c>
      <c r="N8" s="6">
        <v>1.635</v>
      </c>
      <c r="O8" s="7">
        <v>200.381</v>
      </c>
      <c r="P8" s="58">
        <v>1.545</v>
      </c>
    </row>
    <row r="9" spans="1:23" customHeight="1" ht="22">
      <c r="B9" s="138"/>
      <c r="C9" s="138"/>
      <c r="D9" s="77" t="s">
        <v>18</v>
      </c>
      <c r="E9" s="7">
        <v>2.959</v>
      </c>
      <c r="F9" s="7">
        <v>850.525</v>
      </c>
      <c r="G9" s="46">
        <v>1.143</v>
      </c>
      <c r="H9" s="7">
        <v>2.281</v>
      </c>
      <c r="I9" s="7">
        <v>796.818</v>
      </c>
      <c r="J9" s="46">
        <v>1.123</v>
      </c>
      <c r="K9" s="7">
        <v>0.101</v>
      </c>
      <c r="L9" s="46">
        <v>1.741</v>
      </c>
      <c r="M9" s="31">
        <f>F9/$F$47</f>
        <v>0.021873721177172</v>
      </c>
      <c r="N9" s="6">
        <v>0.69</v>
      </c>
      <c r="O9" s="7">
        <v>250.144</v>
      </c>
      <c r="P9" s="58">
        <v>1.09</v>
      </c>
    </row>
    <row r="10" spans="1:23" customHeight="1" ht="22">
      <c r="B10" s="138"/>
      <c r="C10" s="138"/>
      <c r="D10" s="77" t="s">
        <v>19</v>
      </c>
      <c r="E10" s="7">
        <v>2385.426</v>
      </c>
      <c r="F10" s="7">
        <v>3117.883</v>
      </c>
      <c r="G10" s="46">
        <v>0.889</v>
      </c>
      <c r="H10" s="7">
        <v>2628.351</v>
      </c>
      <c r="I10" s="7">
        <v>3680.192</v>
      </c>
      <c r="J10" s="46">
        <v>1.071</v>
      </c>
      <c r="K10" s="7">
        <v>4182.989</v>
      </c>
      <c r="L10" s="46">
        <v>0.882</v>
      </c>
      <c r="M10" s="31">
        <f>F10/$F$47</f>
        <v>0.080185418894266</v>
      </c>
      <c r="N10" s="71">
        <v>1426.55</v>
      </c>
      <c r="O10" s="7">
        <v>1575.905</v>
      </c>
      <c r="P10" s="58">
        <v>0.931</v>
      </c>
    </row>
    <row r="11" spans="1:23" customHeight="1" ht="22">
      <c r="B11" s="138"/>
      <c r="C11" s="138"/>
      <c r="D11" s="77" t="s">
        <v>20</v>
      </c>
      <c r="E11" s="7">
        <v>2.269</v>
      </c>
      <c r="F11" s="7">
        <v>5.489</v>
      </c>
      <c r="G11" s="46">
        <v>0.537</v>
      </c>
      <c r="H11" s="7">
        <v>3.32</v>
      </c>
      <c r="I11" s="7">
        <v>13.339</v>
      </c>
      <c r="J11" s="46">
        <v>1.269</v>
      </c>
      <c r="K11" s="7">
        <v>35.505</v>
      </c>
      <c r="L11" s="46">
        <v>1.049</v>
      </c>
      <c r="M11" s="31">
        <f>F11/$F$47</f>
        <v>0.00014116558071955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32.933</v>
      </c>
      <c r="F12" s="7">
        <v>124.268</v>
      </c>
      <c r="G12" s="46">
        <v>0.98</v>
      </c>
      <c r="H12" s="7">
        <v>33.461</v>
      </c>
      <c r="I12" s="7">
        <v>118.913</v>
      </c>
      <c r="J12" s="46">
        <v>0.957</v>
      </c>
      <c r="K12" s="7">
        <v>95.626</v>
      </c>
      <c r="L12" s="46">
        <v>0.954</v>
      </c>
      <c r="M12" s="31">
        <f>F12/$F$47</f>
        <v>0.0031959126224918</v>
      </c>
      <c r="N12" s="6">
        <v>1.155</v>
      </c>
      <c r="O12" s="7">
        <v>2.603</v>
      </c>
      <c r="P12" s="58">
        <v>0.622</v>
      </c>
    </row>
    <row r="13" spans="1:23" customHeight="1" ht="22">
      <c r="B13" s="138"/>
      <c r="C13" s="138"/>
      <c r="D13" s="77" t="s">
        <v>23</v>
      </c>
      <c r="E13" s="7">
        <v>123.682</v>
      </c>
      <c r="F13" s="7">
        <v>122.988</v>
      </c>
      <c r="G13" s="46">
        <v>0.829</v>
      </c>
      <c r="H13" s="7">
        <v>147.537</v>
      </c>
      <c r="I13" s="7">
        <v>90.033</v>
      </c>
      <c r="J13" s="46">
        <v>1.138</v>
      </c>
      <c r="K13" s="7">
        <v>12.55</v>
      </c>
      <c r="L13" s="46">
        <v>0.402</v>
      </c>
      <c r="M13" s="31">
        <f>F13/$F$47</f>
        <v>0.0031629937040511</v>
      </c>
      <c r="N13" s="6">
        <v>93.495</v>
      </c>
      <c r="O13" s="7">
        <v>43.958</v>
      </c>
      <c r="P13" s="58">
        <v>1.711</v>
      </c>
    </row>
    <row r="14" spans="1:23" customHeight="1" ht="22">
      <c r="B14" s="138"/>
      <c r="C14" s="138"/>
      <c r="D14" s="78" t="s">
        <v>24</v>
      </c>
      <c r="E14" s="17">
        <v>3.537</v>
      </c>
      <c r="F14" s="17">
        <v>163.385</v>
      </c>
      <c r="G14" s="47">
        <v>1.042</v>
      </c>
      <c r="H14" s="17">
        <v>3.557</v>
      </c>
      <c r="I14" s="17">
        <v>171.624</v>
      </c>
      <c r="J14" s="47">
        <v>1.026</v>
      </c>
      <c r="K14" s="17">
        <v>0.714</v>
      </c>
      <c r="L14" s="47">
        <v>0.847</v>
      </c>
      <c r="M14" s="32">
        <f>F14/$F$47</f>
        <v>0.0042019199136208</v>
      </c>
      <c r="N14" s="16">
        <v>0.185</v>
      </c>
      <c r="O14" s="17">
        <v>18.938</v>
      </c>
      <c r="P14" s="59">
        <v>0.717</v>
      </c>
    </row>
    <row r="15" spans="1:23" customHeight="1" ht="22">
      <c r="B15" s="138"/>
      <c r="C15" s="148"/>
      <c r="D15" s="20" t="s">
        <v>25</v>
      </c>
      <c r="E15" s="4">
        <v>4609.197</v>
      </c>
      <c r="F15" s="4">
        <v>7003.253</v>
      </c>
      <c r="G15" s="48">
        <v>0.912</v>
      </c>
      <c r="H15" s="4">
        <v>4759.874</v>
      </c>
      <c r="I15" s="4">
        <v>7456.522</v>
      </c>
      <c r="J15" s="48">
        <v>1.019</v>
      </c>
      <c r="K15" s="4">
        <v>14122.209</v>
      </c>
      <c r="L15" s="48">
        <v>1.103</v>
      </c>
      <c r="M15" s="33">
        <f>F15/$F$47</f>
        <v>0.18010899556767</v>
      </c>
      <c r="N15" s="41">
        <v>2223.843</v>
      </c>
      <c r="O15" s="38">
        <v>2468.067</v>
      </c>
      <c r="P15" s="60">
        <v>0.934</v>
      </c>
    </row>
    <row r="16" spans="1:23" customHeight="1" ht="22">
      <c r="B16" s="138"/>
      <c r="C16" s="153" t="s">
        <v>26</v>
      </c>
      <c r="D16" s="79" t="s">
        <v>14</v>
      </c>
      <c r="E16" s="13">
        <v>12678.981</v>
      </c>
      <c r="F16" s="13">
        <v>3616.553</v>
      </c>
      <c r="G16" s="49">
        <v>1.0</v>
      </c>
      <c r="H16" s="13">
        <v>11949.574</v>
      </c>
      <c r="I16" s="13">
        <v>3885.264</v>
      </c>
      <c r="J16" s="49">
        <v>1.076</v>
      </c>
      <c r="K16" s="13">
        <v>2090.148</v>
      </c>
      <c r="L16" s="49">
        <v>0.998</v>
      </c>
      <c r="M16" s="34">
        <f>F16/$F$47</f>
        <v>0.093010166596474</v>
      </c>
      <c r="N16" s="12">
        <v>192.436</v>
      </c>
      <c r="O16" s="13">
        <v>1180.559</v>
      </c>
      <c r="P16" s="61">
        <v>1.054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910.295</v>
      </c>
      <c r="F17" s="7">
        <v>3530.017</v>
      </c>
      <c r="G17" s="46">
        <v>0.901</v>
      </c>
      <c r="H17" s="7">
        <v>1057.334</v>
      </c>
      <c r="I17" s="7">
        <v>3958.001</v>
      </c>
      <c r="J17" s="46">
        <v>1.003</v>
      </c>
      <c r="K17" s="7">
        <v>4196.161</v>
      </c>
      <c r="L17" s="46">
        <v>0.93</v>
      </c>
      <c r="M17" s="31">
        <f>F17/$F$47</f>
        <v>0.090784641966642</v>
      </c>
      <c r="N17" s="6">
        <v>381.931</v>
      </c>
      <c r="O17" s="7">
        <v>1499.317</v>
      </c>
      <c r="P17" s="58">
        <v>0.971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364.556</v>
      </c>
      <c r="F18" s="7">
        <v>512.655</v>
      </c>
      <c r="G18" s="46">
        <v>0.873</v>
      </c>
      <c r="H18" s="7">
        <v>363.557</v>
      </c>
      <c r="I18" s="7">
        <v>567.132</v>
      </c>
      <c r="J18" s="46">
        <v>0.948</v>
      </c>
      <c r="K18" s="7">
        <v>828.843</v>
      </c>
      <c r="L18" s="46">
        <v>1.09</v>
      </c>
      <c r="M18" s="31">
        <f>F18/$F$47</f>
        <v>0.013184412604078</v>
      </c>
      <c r="N18" s="6">
        <v>0.113</v>
      </c>
      <c r="O18" s="7">
        <v>4.184</v>
      </c>
      <c r="P18" s="58">
        <v>0.761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34.803</v>
      </c>
      <c r="F19" s="7">
        <v>387.249</v>
      </c>
      <c r="G19" s="46">
        <v>1.101</v>
      </c>
      <c r="H19" s="7">
        <v>38.108</v>
      </c>
      <c r="I19" s="7">
        <v>398.204</v>
      </c>
      <c r="J19" s="74">
        <v>1.087</v>
      </c>
      <c r="K19" s="73">
        <v>94.968</v>
      </c>
      <c r="L19" s="46">
        <v>0.937</v>
      </c>
      <c r="M19" s="31">
        <f>F19/$F$47</f>
        <v>0.0099592330056598</v>
      </c>
      <c r="N19" s="6">
        <v>17.826</v>
      </c>
      <c r="O19" s="7">
        <v>168.139</v>
      </c>
      <c r="P19" s="58">
        <v>1.125</v>
      </c>
    </row>
    <row r="20" spans="1:23" customHeight="1" ht="22">
      <c r="B20" s="138"/>
      <c r="C20" s="138"/>
      <c r="D20" s="77" t="s">
        <v>20</v>
      </c>
      <c r="E20" s="7">
        <v>139.828</v>
      </c>
      <c r="F20" s="7">
        <v>847.363</v>
      </c>
      <c r="G20" s="46">
        <v>0.84</v>
      </c>
      <c r="H20" s="7">
        <v>143.724</v>
      </c>
      <c r="I20" s="7">
        <v>992.0</v>
      </c>
      <c r="J20" s="46">
        <v>0.954</v>
      </c>
      <c r="K20" s="7">
        <v>531.449</v>
      </c>
      <c r="L20" s="46">
        <v>1.205</v>
      </c>
      <c r="M20" s="31">
        <f>F20/$F$47</f>
        <v>0.021792401161462</v>
      </c>
      <c r="N20" s="6">
        <v>46.45</v>
      </c>
      <c r="O20" s="7">
        <v>360.272</v>
      </c>
      <c r="P20" s="58">
        <v>1.019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97.003</v>
      </c>
      <c r="F21" s="7">
        <v>213.05</v>
      </c>
      <c r="G21" s="46">
        <v>0.88</v>
      </c>
      <c r="H21" s="7">
        <v>99.181</v>
      </c>
      <c r="I21" s="7">
        <v>249.153</v>
      </c>
      <c r="J21" s="46">
        <v>0.837</v>
      </c>
      <c r="K21" s="7">
        <v>154.445</v>
      </c>
      <c r="L21" s="46">
        <v>1.704</v>
      </c>
      <c r="M21" s="31">
        <f>F21/$F$47</f>
        <v>0.0054791996670251</v>
      </c>
      <c r="N21" s="6">
        <v>1.78</v>
      </c>
      <c r="O21" s="7">
        <v>22.569</v>
      </c>
      <c r="P21" s="58">
        <v>1.624</v>
      </c>
    </row>
    <row r="22" spans="1:23" customHeight="1" ht="22">
      <c r="B22" s="138"/>
      <c r="C22" s="138"/>
      <c r="D22" s="77" t="s">
        <v>27</v>
      </c>
      <c r="E22" s="7">
        <v>8.338</v>
      </c>
      <c r="F22" s="7">
        <v>54.314</v>
      </c>
      <c r="G22" s="46">
        <v>0.807</v>
      </c>
      <c r="H22" s="7">
        <v>8.087</v>
      </c>
      <c r="I22" s="7">
        <v>53.542</v>
      </c>
      <c r="J22" s="46">
        <v>1.004</v>
      </c>
      <c r="K22" s="7">
        <v>0.253</v>
      </c>
      <c r="L22" s="46">
        <v>0.084</v>
      </c>
      <c r="M22" s="31">
        <f>F22/$F$47</f>
        <v>0.0013968422938972</v>
      </c>
      <c r="N22" s="6">
        <v>0.253</v>
      </c>
      <c r="O22" s="7">
        <v>0.802</v>
      </c>
      <c r="P22" s="58">
        <v>3.328</v>
      </c>
    </row>
    <row r="23" spans="1:23" customHeight="1" ht="22">
      <c r="B23" s="138"/>
      <c r="C23" s="138"/>
      <c r="D23" s="77" t="s">
        <v>28</v>
      </c>
      <c r="E23" s="7">
        <v>40005.0</v>
      </c>
      <c r="F23" s="7">
        <v>13825.587</v>
      </c>
      <c r="G23" s="46">
        <v>0.957</v>
      </c>
      <c r="H23" s="7">
        <v>42254.625</v>
      </c>
      <c r="I23" s="7">
        <v>14889.196</v>
      </c>
      <c r="J23" s="46">
        <v>0.992</v>
      </c>
      <c r="K23" s="7">
        <v>89651.666</v>
      </c>
      <c r="L23" s="46">
        <v>1.041</v>
      </c>
      <c r="M23" s="31">
        <f>F23/$F$47</f>
        <v>0.3555651334749</v>
      </c>
      <c r="N23" s="6">
        <v>19446.127</v>
      </c>
      <c r="O23" s="7">
        <v>7756.644</v>
      </c>
      <c r="P23" s="58">
        <v>1.011</v>
      </c>
    </row>
    <row r="24" spans="1:23" customHeight="1" ht="22">
      <c r="B24" s="138"/>
      <c r="C24" s="138"/>
      <c r="D24" s="77" t="s">
        <v>24</v>
      </c>
      <c r="E24" s="7">
        <v>602.429</v>
      </c>
      <c r="F24" s="7">
        <v>3081.587</v>
      </c>
      <c r="G24" s="46">
        <v>1.013</v>
      </c>
      <c r="H24" s="7">
        <v>614.841</v>
      </c>
      <c r="I24" s="7">
        <v>3235.55</v>
      </c>
      <c r="J24" s="46">
        <v>1.035</v>
      </c>
      <c r="K24" s="7">
        <v>382.607</v>
      </c>
      <c r="L24" s="46">
        <v>0.917</v>
      </c>
      <c r="M24" s="31">
        <f>F24/$F$47</f>
        <v>0.079251961813232</v>
      </c>
      <c r="N24" s="6">
        <v>40.873</v>
      </c>
      <c r="O24" s="7">
        <v>458.33</v>
      </c>
      <c r="P24" s="58">
        <v>1.012</v>
      </c>
    </row>
    <row r="25" spans="1:23" customHeight="1" ht="22">
      <c r="B25" s="138"/>
      <c r="C25" s="138"/>
      <c r="D25" s="77" t="s">
        <v>29</v>
      </c>
      <c r="E25" s="17">
        <v>13079.771</v>
      </c>
      <c r="F25" s="17">
        <v>911.004</v>
      </c>
      <c r="G25" s="47">
        <v>1.06</v>
      </c>
      <c r="H25" s="17">
        <v>13079.876</v>
      </c>
      <c r="I25" s="17">
        <v>807.016</v>
      </c>
      <c r="J25" s="47">
        <v>0.903</v>
      </c>
      <c r="K25" s="17">
        <v>91.55</v>
      </c>
      <c r="L25" s="47">
        <v>1.275</v>
      </c>
      <c r="M25" s="32">
        <f>F25/$F$47</f>
        <v>0.023429114355591</v>
      </c>
      <c r="N25" s="16">
        <v>44.156</v>
      </c>
      <c r="O25" s="17">
        <v>486.511</v>
      </c>
      <c r="P25" s="59">
        <v>0.852</v>
      </c>
    </row>
    <row r="26" spans="1:23" customHeight="1" ht="22">
      <c r="B26" s="138"/>
      <c r="C26" s="138"/>
      <c r="D26" s="15" t="s">
        <v>30</v>
      </c>
      <c r="E26" s="4">
        <v>67921.004</v>
      </c>
      <c r="F26" s="4">
        <v>26979.379</v>
      </c>
      <c r="G26" s="48">
        <v>0.959</v>
      </c>
      <c r="H26" s="4">
        <v>69608.907</v>
      </c>
      <c r="I26" s="4">
        <v>29035.058</v>
      </c>
      <c r="J26" s="48">
        <v>1.003</v>
      </c>
      <c r="K26" s="4">
        <v>98022.09</v>
      </c>
      <c r="L26" s="48">
        <v>1.036</v>
      </c>
      <c r="M26" s="33">
        <f>F26/$F$47</f>
        <v>0.69385310693896</v>
      </c>
      <c r="N26" s="41">
        <v>20171.945</v>
      </c>
      <c r="O26" s="38">
        <v>11937.327</v>
      </c>
      <c r="P26" s="60">
        <v>1.005</v>
      </c>
    </row>
    <row r="27" spans="1:23" customHeight="1" ht="22">
      <c r="B27" s="138"/>
      <c r="C27" s="154" t="s">
        <v>31</v>
      </c>
      <c r="D27" s="80" t="s">
        <v>14</v>
      </c>
      <c r="E27" s="13">
        <v>4.127</v>
      </c>
      <c r="F27" s="18">
        <v>82.284</v>
      </c>
      <c r="G27" s="45">
        <v>0.918</v>
      </c>
      <c r="H27" s="18">
        <v>4.114</v>
      </c>
      <c r="I27" s="18">
        <v>85.472</v>
      </c>
      <c r="J27" s="45">
        <v>0.956</v>
      </c>
      <c r="K27" s="18">
        <v>22.673</v>
      </c>
      <c r="L27" s="45">
        <v>1.162</v>
      </c>
      <c r="M27" s="34">
        <f>F27/$F$47</f>
        <v>0.0021161720976367</v>
      </c>
      <c r="N27" s="12">
        <v>0.081</v>
      </c>
      <c r="O27" s="13">
        <v>3.698</v>
      </c>
      <c r="P27" s="61">
        <v>6.58</v>
      </c>
    </row>
    <row r="28" spans="1:23" customHeight="1" ht="22">
      <c r="B28" s="138"/>
      <c r="C28" s="155"/>
      <c r="D28" s="81" t="s">
        <v>15</v>
      </c>
      <c r="E28" s="7">
        <v>10.666</v>
      </c>
      <c r="F28" s="7">
        <v>133.28</v>
      </c>
      <c r="G28" s="46">
        <v>0.915</v>
      </c>
      <c r="H28" s="7">
        <v>11.205</v>
      </c>
      <c r="I28" s="7">
        <v>157.339</v>
      </c>
      <c r="J28" s="46">
        <v>1.048</v>
      </c>
      <c r="K28" s="7">
        <v>35.742</v>
      </c>
      <c r="L28" s="46">
        <v>1.011</v>
      </c>
      <c r="M28" s="31">
        <f>F28/$F$47</f>
        <v>0.0034276823826384</v>
      </c>
      <c r="N28" s="6">
        <v>4.846</v>
      </c>
      <c r="O28" s="7">
        <v>58.649</v>
      </c>
      <c r="P28" s="58">
        <v>1.181</v>
      </c>
    </row>
    <row r="29" spans="1:23" customHeight="1" ht="22">
      <c r="B29" s="138"/>
      <c r="C29" s="155"/>
      <c r="D29" s="81" t="s">
        <v>32</v>
      </c>
      <c r="E29" s="9">
        <v>0.957</v>
      </c>
      <c r="F29" s="9">
        <v>41.678</v>
      </c>
      <c r="G29" s="50">
        <v>0.73</v>
      </c>
      <c r="H29" s="9">
        <v>0.954</v>
      </c>
      <c r="I29" s="9">
        <v>59.285</v>
      </c>
      <c r="J29" s="50">
        <v>0.797</v>
      </c>
      <c r="K29" s="9">
        <v>0.656</v>
      </c>
      <c r="L29" s="50">
        <v>0.994</v>
      </c>
      <c r="M29" s="35">
        <f>F29/$F$47</f>
        <v>0.0010718708459154</v>
      </c>
      <c r="N29" s="6">
        <v>0.195</v>
      </c>
      <c r="O29" s="7">
        <v>13.792</v>
      </c>
      <c r="P29" s="58">
        <v>0.556</v>
      </c>
    </row>
    <row r="30" spans="1:23" customHeight="1" ht="22">
      <c r="B30" s="138"/>
      <c r="C30" s="155"/>
      <c r="D30" s="82" t="s">
        <v>28</v>
      </c>
      <c r="E30" s="17">
        <v>458.085</v>
      </c>
      <c r="F30" s="17">
        <v>1863.392</v>
      </c>
      <c r="G30" s="47">
        <v>1.038</v>
      </c>
      <c r="H30" s="17">
        <v>567.117</v>
      </c>
      <c r="I30" s="17">
        <v>2302.309</v>
      </c>
      <c r="J30" s="47">
        <v>1.002</v>
      </c>
      <c r="K30" s="17">
        <v>1730.402</v>
      </c>
      <c r="L30" s="47">
        <v>0.96</v>
      </c>
      <c r="M30" s="32">
        <f>F30/$F$47</f>
        <v>0.047922538493017</v>
      </c>
      <c r="N30" s="16">
        <v>307.05</v>
      </c>
      <c r="O30" s="17">
        <v>1177.16</v>
      </c>
      <c r="P30" s="59">
        <v>1.029</v>
      </c>
    </row>
    <row r="31" spans="1:23" customHeight="1" ht="22">
      <c r="B31" s="138"/>
      <c r="C31" s="156"/>
      <c r="D31" s="15" t="s">
        <v>33</v>
      </c>
      <c r="E31" s="4">
        <v>473.835</v>
      </c>
      <c r="F31" s="4">
        <v>2120.634</v>
      </c>
      <c r="G31" s="48">
        <v>1.016</v>
      </c>
      <c r="H31" s="4">
        <v>583.39</v>
      </c>
      <c r="I31" s="4">
        <v>2604.405</v>
      </c>
      <c r="J31" s="48">
        <v>0.997</v>
      </c>
      <c r="K31" s="4">
        <v>1789.473</v>
      </c>
      <c r="L31" s="48">
        <v>0.963</v>
      </c>
      <c r="M31" s="33">
        <f>F31/$F$47</f>
        <v>0.054538263819208</v>
      </c>
      <c r="N31" s="14">
        <v>312.172</v>
      </c>
      <c r="O31" s="4">
        <v>1253.299</v>
      </c>
      <c r="P31" s="62">
        <v>1.029</v>
      </c>
    </row>
    <row r="32" spans="1:23" customHeight="1" ht="22">
      <c r="B32" s="138"/>
      <c r="C32" s="153" t="s">
        <v>34</v>
      </c>
      <c r="D32" s="80" t="s">
        <v>14</v>
      </c>
      <c r="E32" s="13">
        <v>14641.933</v>
      </c>
      <c r="F32" s="13">
        <v>5071.976</v>
      </c>
      <c r="G32" s="49">
        <v>0.934</v>
      </c>
      <c r="H32" s="13">
        <v>13792.716</v>
      </c>
      <c r="I32" s="13">
        <v>5371.171</v>
      </c>
      <c r="J32" s="49">
        <v>1.003</v>
      </c>
      <c r="K32" s="13">
        <v>11488.983</v>
      </c>
      <c r="L32" s="49">
        <v>1.192</v>
      </c>
      <c r="M32" s="34">
        <f>F32/$F$47</f>
        <v>0.13044059709157</v>
      </c>
      <c r="N32" s="12">
        <v>872.027</v>
      </c>
      <c r="O32" s="13">
        <v>1518.095</v>
      </c>
      <c r="P32" s="61">
        <v>0.946</v>
      </c>
    </row>
    <row r="33" spans="1:23" customHeight="1" ht="22">
      <c r="B33" s="138"/>
      <c r="C33" s="138"/>
      <c r="D33" s="81" t="s">
        <v>15</v>
      </c>
      <c r="E33" s="7">
        <v>1004.616</v>
      </c>
      <c r="F33" s="7">
        <v>4056.391</v>
      </c>
      <c r="G33" s="46">
        <v>0.893</v>
      </c>
      <c r="H33" s="7">
        <v>1156.724</v>
      </c>
      <c r="I33" s="7">
        <v>4534.19</v>
      </c>
      <c r="J33" s="46">
        <v>1.007</v>
      </c>
      <c r="K33" s="7">
        <v>4643.401</v>
      </c>
      <c r="L33" s="46">
        <v>0.946</v>
      </c>
      <c r="M33" s="31">
        <f>F33/$F$47</f>
        <v>0.10432187850985</v>
      </c>
      <c r="N33" s="6">
        <v>407.321</v>
      </c>
      <c r="O33" s="7">
        <v>1599.159</v>
      </c>
      <c r="P33" s="58">
        <v>0.975</v>
      </c>
    </row>
    <row r="34" spans="1:23" customHeight="1" ht="22">
      <c r="B34" s="138"/>
      <c r="C34" s="138"/>
      <c r="D34" s="81" t="s">
        <v>16</v>
      </c>
      <c r="E34" s="7">
        <v>371.16</v>
      </c>
      <c r="F34" s="7">
        <v>637.269</v>
      </c>
      <c r="G34" s="46">
        <v>0.88</v>
      </c>
      <c r="H34" s="7">
        <v>370.388</v>
      </c>
      <c r="I34" s="7">
        <v>680.86</v>
      </c>
      <c r="J34" s="46">
        <v>0.925</v>
      </c>
      <c r="K34" s="7">
        <v>834.97</v>
      </c>
      <c r="L34" s="46">
        <v>1.089</v>
      </c>
      <c r="M34" s="31">
        <f>F34/$F$47</f>
        <v>0.016389223621711</v>
      </c>
      <c r="N34" s="6">
        <v>0.387</v>
      </c>
      <c r="O34" s="7">
        <v>19.083</v>
      </c>
      <c r="P34" s="58">
        <v>0.597</v>
      </c>
    </row>
    <row r="35" spans="1:23" customHeight="1" ht="22">
      <c r="B35" s="138"/>
      <c r="C35" s="138"/>
      <c r="D35" s="81" t="s">
        <v>17</v>
      </c>
      <c r="E35" s="7">
        <v>10.264</v>
      </c>
      <c r="F35" s="7">
        <v>769.546</v>
      </c>
      <c r="G35" s="46">
        <v>1.098</v>
      </c>
      <c r="H35" s="7">
        <v>8.277</v>
      </c>
      <c r="I35" s="7">
        <v>711.875</v>
      </c>
      <c r="J35" s="46">
        <v>1.075</v>
      </c>
      <c r="K35" s="7">
        <v>1.593</v>
      </c>
      <c r="L35" s="46">
        <v>1.624</v>
      </c>
      <c r="M35" s="31">
        <f>F35/$F$47</f>
        <v>0.019791110945602</v>
      </c>
      <c r="N35" s="6">
        <v>1.635</v>
      </c>
      <c r="O35" s="7">
        <v>200.381</v>
      </c>
      <c r="P35" s="58">
        <v>1.545</v>
      </c>
    </row>
    <row r="36" spans="1:23" customHeight="1" ht="22">
      <c r="B36" s="138"/>
      <c r="C36" s="138"/>
      <c r="D36" s="81" t="s">
        <v>18</v>
      </c>
      <c r="E36" s="7">
        <v>2.959</v>
      </c>
      <c r="F36" s="7">
        <v>850.525</v>
      </c>
      <c r="G36" s="46">
        <v>1.143</v>
      </c>
      <c r="H36" s="7">
        <v>2.281</v>
      </c>
      <c r="I36" s="7">
        <v>796.818</v>
      </c>
      <c r="J36" s="46">
        <v>1.123</v>
      </c>
      <c r="K36" s="7">
        <v>0.101</v>
      </c>
      <c r="L36" s="46">
        <v>1.741</v>
      </c>
      <c r="M36" s="31">
        <f>F36/$F$47</f>
        <v>0.021873721177172</v>
      </c>
      <c r="N36" s="6">
        <v>0.69</v>
      </c>
      <c r="O36" s="7">
        <v>250.144</v>
      </c>
      <c r="P36" s="58">
        <v>1.09</v>
      </c>
    </row>
    <row r="37" spans="1:23" customHeight="1" ht="22">
      <c r="B37" s="138"/>
      <c r="C37" s="138"/>
      <c r="D37" s="81" t="s">
        <v>35</v>
      </c>
      <c r="E37" s="7">
        <v>2420.229</v>
      </c>
      <c r="F37" s="7">
        <v>3505.132</v>
      </c>
      <c r="G37" s="46">
        <v>0.909</v>
      </c>
      <c r="H37" s="7">
        <v>2666.459</v>
      </c>
      <c r="I37" s="7">
        <v>4078.396</v>
      </c>
      <c r="J37" s="74">
        <v>1.072</v>
      </c>
      <c r="K37" s="73">
        <v>4277.957</v>
      </c>
      <c r="L37" s="74">
        <v>0.883</v>
      </c>
      <c r="M37" s="31">
        <f>F37/$F$47</f>
        <v>0.090144651899926</v>
      </c>
      <c r="N37" s="6">
        <v>1444.376</v>
      </c>
      <c r="O37" s="7">
        <v>1744.044</v>
      </c>
      <c r="P37" s="58">
        <v>0.946</v>
      </c>
    </row>
    <row r="38" spans="1:23" customHeight="1" ht="22">
      <c r="B38" s="138"/>
      <c r="C38" s="138"/>
      <c r="D38" s="81" t="s">
        <v>20</v>
      </c>
      <c r="E38" s="7">
        <v>142.097</v>
      </c>
      <c r="F38" s="7">
        <v>852.852</v>
      </c>
      <c r="G38" s="46">
        <v>0.837</v>
      </c>
      <c r="H38" s="7">
        <v>147.044</v>
      </c>
      <c r="I38" s="7">
        <v>1005.339</v>
      </c>
      <c r="J38" s="46">
        <v>0.957</v>
      </c>
      <c r="K38" s="7">
        <v>566.954</v>
      </c>
      <c r="L38" s="46">
        <v>1.194</v>
      </c>
      <c r="M38" s="31">
        <f>F38/$F$47</f>
        <v>0.021933566742181</v>
      </c>
      <c r="N38" s="6">
        <v>46.45</v>
      </c>
      <c r="O38" s="7">
        <v>360.272</v>
      </c>
      <c r="P38" s="58">
        <v>1.019</v>
      </c>
    </row>
    <row r="39" spans="1:23" customHeight="1" ht="22">
      <c r="B39" s="138"/>
      <c r="C39" s="138"/>
      <c r="D39" s="81" t="s">
        <v>22</v>
      </c>
      <c r="E39" s="7">
        <v>129.936</v>
      </c>
      <c r="F39" s="7">
        <v>337.318</v>
      </c>
      <c r="G39" s="46">
        <v>0.914</v>
      </c>
      <c r="H39" s="7">
        <v>132.642</v>
      </c>
      <c r="I39" s="7">
        <v>368.066</v>
      </c>
      <c r="J39" s="46">
        <v>0.873</v>
      </c>
      <c r="K39" s="7">
        <v>250.071</v>
      </c>
      <c r="L39" s="46">
        <v>1.31</v>
      </c>
      <c r="M39" s="31">
        <f>F39/$F$47</f>
        <v>0.0086751122895169</v>
      </c>
      <c r="N39" s="6">
        <v>2.935</v>
      </c>
      <c r="O39" s="7">
        <v>25.172</v>
      </c>
      <c r="P39" s="58">
        <v>1.392</v>
      </c>
    </row>
    <row r="40" spans="1:23" customHeight="1" ht="22">
      <c r="B40" s="138"/>
      <c r="C40" s="138"/>
      <c r="D40" s="81" t="s">
        <v>23</v>
      </c>
      <c r="E40" s="7">
        <v>132.02</v>
      </c>
      <c r="F40" s="7">
        <v>177.302</v>
      </c>
      <c r="G40" s="46">
        <v>0.822</v>
      </c>
      <c r="H40" s="7">
        <v>155.624</v>
      </c>
      <c r="I40" s="7">
        <v>143.575</v>
      </c>
      <c r="J40" s="46">
        <v>1.084</v>
      </c>
      <c r="K40" s="7">
        <v>12.803</v>
      </c>
      <c r="L40" s="46">
        <v>0.374</v>
      </c>
      <c r="M40" s="31">
        <f>F40/$F$47</f>
        <v>0.0045598359979483</v>
      </c>
      <c r="N40" s="6">
        <v>93.748</v>
      </c>
      <c r="O40" s="7">
        <v>44.76</v>
      </c>
      <c r="P40" s="58">
        <v>1.726</v>
      </c>
    </row>
    <row r="41" spans="1:23" customHeight="1" ht="22">
      <c r="B41" s="138"/>
      <c r="C41" s="138"/>
      <c r="D41" s="83" t="s">
        <v>28</v>
      </c>
      <c r="E41" s="8">
        <v>40463.085</v>
      </c>
      <c r="F41" s="8">
        <v>15688.979</v>
      </c>
      <c r="G41" s="51">
        <v>0.966</v>
      </c>
      <c r="H41" s="8">
        <v>42821.742</v>
      </c>
      <c r="I41" s="8">
        <v>17191.505</v>
      </c>
      <c r="J41" s="51">
        <v>0.993</v>
      </c>
      <c r="K41" s="8">
        <v>91382.068</v>
      </c>
      <c r="L41" s="51">
        <v>1.039</v>
      </c>
      <c r="M41" s="31">
        <f>F41/$F$47</f>
        <v>0.40348767196792</v>
      </c>
      <c r="N41" s="6">
        <v>19753.177</v>
      </c>
      <c r="O41" s="7">
        <v>8933.804</v>
      </c>
      <c r="P41" s="58">
        <v>1.013</v>
      </c>
    </row>
    <row r="42" spans="1:23" customHeight="1" ht="22">
      <c r="B42" s="138"/>
      <c r="C42" s="138"/>
      <c r="D42" s="81" t="s">
        <v>36</v>
      </c>
      <c r="E42" s="7">
        <v>7761.523</v>
      </c>
      <c r="F42" s="7">
        <v>1190.341</v>
      </c>
      <c r="G42" s="46">
        <v>0.823</v>
      </c>
      <c r="H42" s="7">
        <v>7829.323</v>
      </c>
      <c r="I42" s="7">
        <v>1291.779</v>
      </c>
      <c r="J42" s="46">
        <v>0.794</v>
      </c>
      <c r="K42" s="7">
        <v>4270.816</v>
      </c>
      <c r="L42" s="46">
        <v>1.061</v>
      </c>
      <c r="M42" s="35">
        <f>F42/$F$47</f>
        <v>0.030613076793459</v>
      </c>
      <c r="N42" s="6">
        <v>5355.326</v>
      </c>
      <c r="O42" s="7">
        <v>339.982</v>
      </c>
      <c r="P42" s="58">
        <v>0.704</v>
      </c>
    </row>
    <row r="43" spans="1:23" customHeight="1" ht="22">
      <c r="B43" s="138"/>
      <c r="C43" s="138"/>
      <c r="D43" s="84" t="s">
        <v>37</v>
      </c>
      <c r="E43" s="5">
        <v>91.351</v>
      </c>
      <c r="F43" s="5">
        <v>1589.809</v>
      </c>
      <c r="G43" s="52">
        <v>0.84</v>
      </c>
      <c r="H43" s="5">
        <v>97.906</v>
      </c>
      <c r="I43" s="5">
        <v>1712.039</v>
      </c>
      <c r="J43" s="52">
        <v>0.847</v>
      </c>
      <c r="K43" s="5">
        <v>354.416</v>
      </c>
      <c r="L43" s="52">
        <v>0.966</v>
      </c>
      <c r="M43" s="31">
        <f>F43/$F$47</f>
        <v>0.040886556880702</v>
      </c>
      <c r="N43" s="16">
        <v>61.363</v>
      </c>
      <c r="O43" s="72">
        <v>854.513</v>
      </c>
      <c r="P43" s="59">
        <v>0.876</v>
      </c>
    </row>
    <row r="44" spans="1:23" customHeight="1" ht="22">
      <c r="B44" s="138"/>
      <c r="C44" s="138"/>
      <c r="D44" s="85" t="s">
        <v>38</v>
      </c>
      <c r="E44" s="11">
        <v>67171.173</v>
      </c>
      <c r="F44" s="11">
        <v>34727.44</v>
      </c>
      <c r="G44" s="53">
        <v>0.934</v>
      </c>
      <c r="H44" s="11">
        <v>69181.126</v>
      </c>
      <c r="I44" s="11">
        <v>37885.613</v>
      </c>
      <c r="J44" s="53">
        <v>0.988</v>
      </c>
      <c r="K44" s="11">
        <v>118084.133</v>
      </c>
      <c r="L44" s="53">
        <v>1.043</v>
      </c>
      <c r="M44" s="66">
        <f>F44/$F$47</f>
        <v>0.89311700391756</v>
      </c>
      <c r="N44" s="10">
        <v>28039.435</v>
      </c>
      <c r="O44" s="11">
        <v>15889.409</v>
      </c>
      <c r="P44" s="63">
        <v>0.984</v>
      </c>
    </row>
    <row r="45" spans="1:23" customHeight="1" ht="22">
      <c r="B45" s="138"/>
      <c r="C45" s="138"/>
      <c r="D45" s="86" t="s">
        <v>24</v>
      </c>
      <c r="E45" s="9">
        <v>605.966</v>
      </c>
      <c r="F45" s="9">
        <v>3244.972</v>
      </c>
      <c r="G45" s="50">
        <v>1.015</v>
      </c>
      <c r="H45" s="9">
        <v>618.398</v>
      </c>
      <c r="I45" s="9">
        <v>3407.174</v>
      </c>
      <c r="J45" s="50">
        <v>1.034</v>
      </c>
      <c r="K45" s="9">
        <v>383.321</v>
      </c>
      <c r="L45" s="50">
        <v>0.917</v>
      </c>
      <c r="M45" s="35">
        <f>F45/$F$47</f>
        <v>0.083453881726852</v>
      </c>
      <c r="N45" s="42">
        <v>41.058</v>
      </c>
      <c r="O45" s="39">
        <v>477.268</v>
      </c>
      <c r="P45" s="64">
        <v>0.996</v>
      </c>
    </row>
    <row r="46" spans="1:23" customHeight="1" ht="22">
      <c r="B46" s="138"/>
      <c r="C46" s="157"/>
      <c r="D46" s="81" t="s">
        <v>29</v>
      </c>
      <c r="E46" s="8">
        <v>13079.771</v>
      </c>
      <c r="F46" s="8">
        <v>911.004</v>
      </c>
      <c r="G46" s="51">
        <v>1.06</v>
      </c>
      <c r="H46" s="8">
        <v>13079.876</v>
      </c>
      <c r="I46" s="8">
        <v>807.016</v>
      </c>
      <c r="J46" s="51">
        <v>0.903</v>
      </c>
      <c r="K46" s="8">
        <v>91.55</v>
      </c>
      <c r="L46" s="51">
        <v>1.275</v>
      </c>
      <c r="M46" s="36">
        <f>F46/$F$47</f>
        <v>0.023429114355591</v>
      </c>
      <c r="N46" s="16">
        <v>44.156</v>
      </c>
      <c r="O46" s="17">
        <v>486.511</v>
      </c>
      <c r="P46" s="59">
        <v>0.852</v>
      </c>
    </row>
    <row r="47" spans="1:23" customHeight="1" ht="22">
      <c r="B47" s="139"/>
      <c r="C47" s="88"/>
      <c r="D47" s="87" t="s">
        <v>39</v>
      </c>
      <c r="E47" s="28">
        <v>80856.91</v>
      </c>
      <c r="F47" s="28">
        <v>38883.416</v>
      </c>
      <c r="G47" s="54">
        <v>0.943</v>
      </c>
      <c r="H47" s="28">
        <v>82879.4</v>
      </c>
      <c r="I47" s="28">
        <v>42099.803</v>
      </c>
      <c r="J47" s="54">
        <v>0.99</v>
      </c>
      <c r="K47" s="28">
        <v>118559.004</v>
      </c>
      <c r="L47" s="54">
        <v>1.043</v>
      </c>
      <c r="M47" s="37">
        <f>SUM(M44:M46)</f>
        <v>1</v>
      </c>
      <c r="N47" s="43">
        <v>28124.649</v>
      </c>
      <c r="O47" s="28">
        <v>16853.188</v>
      </c>
      <c r="P47" s="65">
        <v>0.98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46780.92</v>
      </c>
      <c r="F51" s="108"/>
      <c r="G51" s="109">
        <v>324.943</v>
      </c>
      <c r="H51" s="110"/>
      <c r="I51" s="111">
        <v>12118.428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1975.317</v>
      </c>
      <c r="F52" s="114"/>
      <c r="G52" s="113">
        <v>77.032</v>
      </c>
      <c r="H52" s="114"/>
      <c r="I52" s="115">
        <v>1605.825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13214.952</v>
      </c>
      <c r="F53" s="114"/>
      <c r="G53" s="113">
        <v>10.64</v>
      </c>
      <c r="H53" s="114"/>
      <c r="I53" s="115">
        <v>111.058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16.964</v>
      </c>
      <c r="F54" s="121"/>
      <c r="G54" s="120">
        <v>1.118</v>
      </c>
      <c r="H54" s="121"/>
      <c r="I54" s="122">
        <v>57.572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61988.153</v>
      </c>
      <c r="F55" s="93"/>
      <c r="G55" s="92">
        <v>413.733</v>
      </c>
      <c r="H55" s="93"/>
      <c r="I55" s="94">
        <v>13892.883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2024.3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