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3.5" sheetId="1" r:id="rId4"/>
  </sheets>
  <definedNames>
    <definedName name="_xlnm.Print_Area" localSheetId="0">'2023.5'!$A$1:$P$56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<sst xmlns="http://schemas.openxmlformats.org/spreadsheetml/2006/main" uniqueCount="52">
  <si>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May 2023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</si>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</sst>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2321.164</v>
      </c>
      <c r="F5" s="18">
        <v>1523.326</v>
      </c>
      <c r="G5" s="45">
        <v>1.064</v>
      </c>
      <c r="H5" s="18">
        <v>2221.516</v>
      </c>
      <c r="I5" s="18">
        <v>1428.287</v>
      </c>
      <c r="J5" s="45">
        <v>0.882</v>
      </c>
      <c r="K5" s="18">
        <v>7441.897</v>
      </c>
      <c r="L5" s="45">
        <v>1.362</v>
      </c>
      <c r="M5" s="30">
        <f>F5/$F$47</f>
        <v>0.04142153294526</v>
      </c>
      <c r="N5" s="40">
        <v>873.47</v>
      </c>
      <c r="O5" s="18">
        <v>389.673</v>
      </c>
      <c r="P5" s="57">
        <v>1.044</v>
      </c>
    </row>
    <row r="6" spans="1:23" customHeight="1" ht="22">
      <c r="B6" s="138"/>
      <c r="C6" s="138"/>
      <c r="D6" s="77" t="s">
        <v>15</v>
      </c>
      <c r="E6" s="7">
        <v>92.454</v>
      </c>
      <c r="F6" s="7">
        <v>383.262</v>
      </c>
      <c r="G6" s="46">
        <v>0.9</v>
      </c>
      <c r="H6" s="7">
        <v>66.773</v>
      </c>
      <c r="I6" s="7">
        <v>277.116</v>
      </c>
      <c r="J6" s="46">
        <v>0.61</v>
      </c>
      <c r="K6" s="7">
        <v>383.639</v>
      </c>
      <c r="L6" s="46">
        <v>1.336</v>
      </c>
      <c r="M6" s="31">
        <f>F6/$F$47</f>
        <v>0.010421472199428</v>
      </c>
      <c r="N6" s="6">
        <v>22.624</v>
      </c>
      <c r="O6" s="7">
        <v>36.989</v>
      </c>
      <c r="P6" s="58">
        <v>0.793</v>
      </c>
    </row>
    <row r="7" spans="1:23" customHeight="1" ht="22">
      <c r="B7" s="138"/>
      <c r="C7" s="138"/>
      <c r="D7" s="77" t="s">
        <v>16</v>
      </c>
      <c r="E7" s="7">
        <v>5.059</v>
      </c>
      <c r="F7" s="7">
        <v>84.967</v>
      </c>
      <c r="G7" s="46">
        <v>1.402</v>
      </c>
      <c r="H7" s="7">
        <v>4.884</v>
      </c>
      <c r="I7" s="7">
        <v>51.164</v>
      </c>
      <c r="J7" s="46">
        <v>0.96</v>
      </c>
      <c r="K7" s="7">
        <v>5.356</v>
      </c>
      <c r="L7" s="46">
        <v>0.972</v>
      </c>
      <c r="M7" s="31">
        <f>F7/$F$47</f>
        <v>0.002310380962289</v>
      </c>
      <c r="N7" s="6">
        <v>0.516</v>
      </c>
      <c r="O7" s="7">
        <v>2.26</v>
      </c>
      <c r="P7" s="58">
        <v>1.657</v>
      </c>
    </row>
    <row r="8" spans="1:23" customHeight="1" ht="22">
      <c r="B8" s="138"/>
      <c r="C8" s="138"/>
      <c r="D8" s="77" t="s">
        <v>17</v>
      </c>
      <c r="E8" s="7">
        <v>9.661</v>
      </c>
      <c r="F8" s="7">
        <v>664.376</v>
      </c>
      <c r="G8" s="46">
        <v>0.981</v>
      </c>
      <c r="H8" s="7">
        <v>7.911</v>
      </c>
      <c r="I8" s="7">
        <v>628.601</v>
      </c>
      <c r="J8" s="46">
        <v>0.958</v>
      </c>
      <c r="K8" s="7">
        <v>1.111</v>
      </c>
      <c r="L8" s="46">
        <v>1.16</v>
      </c>
      <c r="M8" s="31">
        <f>F8/$F$47</f>
        <v>0.018065386116983</v>
      </c>
      <c r="N8" s="6">
        <v>1.601</v>
      </c>
      <c r="O8" s="7">
        <v>135.866</v>
      </c>
      <c r="P8" s="58">
        <v>1.087</v>
      </c>
    </row>
    <row r="9" spans="1:23" customHeight="1" ht="22">
      <c r="B9" s="138"/>
      <c r="C9" s="138"/>
      <c r="D9" s="77" t="s">
        <v>18</v>
      </c>
      <c r="E9" s="7">
        <v>3.101</v>
      </c>
      <c r="F9" s="7">
        <v>685.405</v>
      </c>
      <c r="G9" s="46">
        <v>0.941</v>
      </c>
      <c r="H9" s="7">
        <v>2.314</v>
      </c>
      <c r="I9" s="7">
        <v>630.182</v>
      </c>
      <c r="J9" s="46">
        <v>0.92</v>
      </c>
      <c r="K9" s="7">
        <v>0.119</v>
      </c>
      <c r="L9" s="46">
        <v>1.322</v>
      </c>
      <c r="M9" s="31">
        <f>F9/$F$47</f>
        <v>0.018637196363973</v>
      </c>
      <c r="N9" s="6">
        <v>0.572</v>
      </c>
      <c r="O9" s="7">
        <v>230.174</v>
      </c>
      <c r="P9" s="58">
        <v>1.143</v>
      </c>
    </row>
    <row r="10" spans="1:23" customHeight="1" ht="22">
      <c r="B10" s="138"/>
      <c r="C10" s="138"/>
      <c r="D10" s="77" t="s">
        <v>19</v>
      </c>
      <c r="E10" s="7">
        <v>2634.784</v>
      </c>
      <c r="F10" s="7">
        <v>2585.235</v>
      </c>
      <c r="G10" s="46">
        <v>0.883</v>
      </c>
      <c r="H10" s="7">
        <v>2369.895</v>
      </c>
      <c r="I10" s="7">
        <v>2517.461</v>
      </c>
      <c r="J10" s="46">
        <v>0.891</v>
      </c>
      <c r="K10" s="7">
        <v>4959.73</v>
      </c>
      <c r="L10" s="46">
        <v>1.359</v>
      </c>
      <c r="M10" s="31">
        <f>F10/$F$47</f>
        <v>0.07029644128948</v>
      </c>
      <c r="N10" s="71">
        <v>1346.02</v>
      </c>
      <c r="O10" s="7">
        <v>1171.11</v>
      </c>
      <c r="P10" s="58">
        <v>0.937</v>
      </c>
    </row>
    <row r="11" spans="1:23" customHeight="1" ht="22">
      <c r="B11" s="138"/>
      <c r="C11" s="138"/>
      <c r="D11" s="77" t="s">
        <v>20</v>
      </c>
      <c r="E11" s="7">
        <v>6.04</v>
      </c>
      <c r="F11" s="7">
        <v>10.043</v>
      </c>
      <c r="G11" s="46">
        <v>0.32</v>
      </c>
      <c r="H11" s="7">
        <v>5.772</v>
      </c>
      <c r="I11" s="7">
        <v>11.908</v>
      </c>
      <c r="J11" s="46">
        <v>0.389</v>
      </c>
      <c r="K11" s="7">
        <v>35.779</v>
      </c>
      <c r="L11" s="46">
        <v>0.792</v>
      </c>
      <c r="M11" s="31">
        <f>F11/$F$47</f>
        <v>0.00027308432690655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31.69</v>
      </c>
      <c r="F12" s="7">
        <v>119.56</v>
      </c>
      <c r="G12" s="46">
        <v>0.504</v>
      </c>
      <c r="H12" s="7">
        <v>35.852</v>
      </c>
      <c r="I12" s="7">
        <v>122.985</v>
      </c>
      <c r="J12" s="46">
        <v>1.093</v>
      </c>
      <c r="K12" s="7">
        <v>103.625</v>
      </c>
      <c r="L12" s="46">
        <v>0.995</v>
      </c>
      <c r="M12" s="31">
        <f>F12/$F$47</f>
        <v>0.0032510168400823</v>
      </c>
      <c r="N12" s="6">
        <v>2.525</v>
      </c>
      <c r="O12" s="7">
        <v>6.141</v>
      </c>
      <c r="P12" s="58">
        <v>1.516</v>
      </c>
    </row>
    <row r="13" spans="1:23" customHeight="1" ht="22">
      <c r="B13" s="138"/>
      <c r="C13" s="138"/>
      <c r="D13" s="77" t="s">
        <v>23</v>
      </c>
      <c r="E13" s="7">
        <v>252.885</v>
      </c>
      <c r="F13" s="7">
        <v>138.177</v>
      </c>
      <c r="G13" s="46">
        <v>1.1</v>
      </c>
      <c r="H13" s="7">
        <v>261.152</v>
      </c>
      <c r="I13" s="7">
        <v>83.852</v>
      </c>
      <c r="J13" s="46">
        <v>0.988</v>
      </c>
      <c r="K13" s="7">
        <v>25.026</v>
      </c>
      <c r="L13" s="46">
        <v>12.736</v>
      </c>
      <c r="M13" s="31">
        <f>F13/$F$47</f>
        <v>0.003757241166879</v>
      </c>
      <c r="N13" s="6">
        <v>76.128</v>
      </c>
      <c r="O13" s="7">
        <v>35.223</v>
      </c>
      <c r="P13" s="58">
        <v>0.949</v>
      </c>
    </row>
    <row r="14" spans="1:23" customHeight="1" ht="22">
      <c r="B14" s="138"/>
      <c r="C14" s="138"/>
      <c r="D14" s="78" t="s">
        <v>24</v>
      </c>
      <c r="E14" s="17">
        <v>3.584</v>
      </c>
      <c r="F14" s="17">
        <v>169.765</v>
      </c>
      <c r="G14" s="47">
        <v>1.087</v>
      </c>
      <c r="H14" s="17">
        <v>3.327</v>
      </c>
      <c r="I14" s="17">
        <v>151.243</v>
      </c>
      <c r="J14" s="47">
        <v>1.058</v>
      </c>
      <c r="K14" s="17">
        <v>1.177</v>
      </c>
      <c r="L14" s="47">
        <v>0.517</v>
      </c>
      <c r="M14" s="32">
        <f>F14/$F$47</f>
        <v>0.0046161665595231</v>
      </c>
      <c r="N14" s="16">
        <v>0.276</v>
      </c>
      <c r="O14" s="17">
        <v>26.057</v>
      </c>
      <c r="P14" s="59">
        <v>1.616</v>
      </c>
    </row>
    <row r="15" spans="1:23" customHeight="1" ht="22">
      <c r="B15" s="138"/>
      <c r="C15" s="148"/>
      <c r="D15" s="20" t="s">
        <v>25</v>
      </c>
      <c r="E15" s="4">
        <v>5360.422</v>
      </c>
      <c r="F15" s="4">
        <v>6364.116</v>
      </c>
      <c r="G15" s="48">
        <v>0.936</v>
      </c>
      <c r="H15" s="4">
        <v>4979.396</v>
      </c>
      <c r="I15" s="4">
        <v>5902.799</v>
      </c>
      <c r="J15" s="48">
        <v>0.886</v>
      </c>
      <c r="K15" s="4">
        <v>12957.459</v>
      </c>
      <c r="L15" s="48">
        <v>1.355</v>
      </c>
      <c r="M15" s="33">
        <f>F15/$F$47</f>
        <v>0.1730499187708</v>
      </c>
      <c r="N15" s="41">
        <v>2323.732</v>
      </c>
      <c r="O15" s="38">
        <v>2033.493</v>
      </c>
      <c r="P15" s="60">
        <v>0.99</v>
      </c>
    </row>
    <row r="16" spans="1:23" customHeight="1" ht="22">
      <c r="B16" s="138"/>
      <c r="C16" s="153" t="s">
        <v>26</v>
      </c>
      <c r="D16" s="79" t="s">
        <v>14</v>
      </c>
      <c r="E16" s="13">
        <v>9989.293</v>
      </c>
      <c r="F16" s="13">
        <v>3256.49</v>
      </c>
      <c r="G16" s="49">
        <v>0.795</v>
      </c>
      <c r="H16" s="13">
        <v>8805.579</v>
      </c>
      <c r="I16" s="13">
        <v>3116.015</v>
      </c>
      <c r="J16" s="49">
        <v>0.775</v>
      </c>
      <c r="K16" s="13">
        <v>2110.178</v>
      </c>
      <c r="L16" s="49">
        <v>1.341</v>
      </c>
      <c r="M16" s="34">
        <f>F16/$F$47</f>
        <v>0.088548877798258</v>
      </c>
      <c r="N16" s="12">
        <v>152.832</v>
      </c>
      <c r="O16" s="13">
        <v>905.165</v>
      </c>
      <c r="P16" s="61">
        <v>1.034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894.631</v>
      </c>
      <c r="F17" s="7">
        <v>3235.807</v>
      </c>
      <c r="G17" s="46">
        <v>0.879</v>
      </c>
      <c r="H17" s="7">
        <v>901.237</v>
      </c>
      <c r="I17" s="7">
        <v>3119.838</v>
      </c>
      <c r="J17" s="46">
        <v>0.906</v>
      </c>
      <c r="K17" s="7">
        <v>4619.886</v>
      </c>
      <c r="L17" s="46">
        <v>1.171</v>
      </c>
      <c r="M17" s="31">
        <f>F17/$F$47</f>
        <v>0.087986475813452</v>
      </c>
      <c r="N17" s="6">
        <v>335.983</v>
      </c>
      <c r="O17" s="7">
        <v>1201.239</v>
      </c>
      <c r="P17" s="58">
        <v>0.978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356.362</v>
      </c>
      <c r="F18" s="7">
        <v>514.924</v>
      </c>
      <c r="G18" s="46">
        <v>0.972</v>
      </c>
      <c r="H18" s="7">
        <v>237.218</v>
      </c>
      <c r="I18" s="7">
        <v>427.248</v>
      </c>
      <c r="J18" s="46">
        <v>0.861</v>
      </c>
      <c r="K18" s="7">
        <v>860.785</v>
      </c>
      <c r="L18" s="46">
        <v>1.111</v>
      </c>
      <c r="M18" s="31">
        <f>F18/$F$47</f>
        <v>0.014001560683862</v>
      </c>
      <c r="N18" s="6">
        <v>0.156</v>
      </c>
      <c r="O18" s="7">
        <v>4.115</v>
      </c>
      <c r="P18" s="58">
        <v>0.842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22.619</v>
      </c>
      <c r="F19" s="7">
        <v>252.031</v>
      </c>
      <c r="G19" s="46">
        <v>0.773</v>
      </c>
      <c r="H19" s="7">
        <v>26.263</v>
      </c>
      <c r="I19" s="7">
        <v>275.857</v>
      </c>
      <c r="J19" s="74">
        <v>0.886</v>
      </c>
      <c r="K19" s="73">
        <v>109.115</v>
      </c>
      <c r="L19" s="46">
        <v>1.232</v>
      </c>
      <c r="M19" s="31">
        <f>F19/$F$47</f>
        <v>0.0068531032554599</v>
      </c>
      <c r="N19" s="6">
        <v>10.075</v>
      </c>
      <c r="O19" s="7">
        <v>114.051</v>
      </c>
      <c r="P19" s="58">
        <v>1.084</v>
      </c>
    </row>
    <row r="20" spans="1:23" customHeight="1" ht="22">
      <c r="B20" s="138"/>
      <c r="C20" s="138"/>
      <c r="D20" s="77" t="s">
        <v>20</v>
      </c>
      <c r="E20" s="7">
        <v>152.928</v>
      </c>
      <c r="F20" s="7">
        <v>777.566</v>
      </c>
      <c r="G20" s="46">
        <v>0.849</v>
      </c>
      <c r="H20" s="7">
        <v>155.763</v>
      </c>
      <c r="I20" s="7">
        <v>886.541</v>
      </c>
      <c r="J20" s="46">
        <v>1.016</v>
      </c>
      <c r="K20" s="7">
        <v>444.304</v>
      </c>
      <c r="L20" s="46">
        <v>1.116</v>
      </c>
      <c r="M20" s="31">
        <f>F20/$F$47</f>
        <v>0.021143193043455</v>
      </c>
      <c r="N20" s="6">
        <v>57.031</v>
      </c>
      <c r="O20" s="7">
        <v>349.371</v>
      </c>
      <c r="P20" s="58">
        <v>1.09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108.528</v>
      </c>
      <c r="F21" s="7">
        <v>225.169</v>
      </c>
      <c r="G21" s="46">
        <v>0.997</v>
      </c>
      <c r="H21" s="7">
        <v>111.411</v>
      </c>
      <c r="I21" s="7">
        <v>274.01</v>
      </c>
      <c r="J21" s="46">
        <v>1.03</v>
      </c>
      <c r="K21" s="7">
        <v>93.147</v>
      </c>
      <c r="L21" s="46">
        <v>1.011</v>
      </c>
      <c r="M21" s="31">
        <f>F21/$F$47</f>
        <v>0.0061226849353003</v>
      </c>
      <c r="N21" s="6">
        <v>1.699</v>
      </c>
      <c r="O21" s="7">
        <v>23.518</v>
      </c>
      <c r="P21" s="58">
        <v>1.51</v>
      </c>
    </row>
    <row r="22" spans="1:23" customHeight="1" ht="22">
      <c r="B22" s="138"/>
      <c r="C22" s="138"/>
      <c r="D22" s="77" t="s">
        <v>27</v>
      </c>
      <c r="E22" s="7">
        <v>8.728</v>
      </c>
      <c r="F22" s="7">
        <v>53.737</v>
      </c>
      <c r="G22" s="46">
        <v>0.547</v>
      </c>
      <c r="H22" s="7">
        <v>5.503</v>
      </c>
      <c r="I22" s="7">
        <v>40.353</v>
      </c>
      <c r="J22" s="46">
        <v>0.629</v>
      </c>
      <c r="K22" s="7">
        <v>3.227</v>
      </c>
      <c r="L22" s="46">
        <v>0.499</v>
      </c>
      <c r="M22" s="31">
        <f>F22/$F$47</f>
        <v>0.001461190129939</v>
      </c>
      <c r="N22" s="6">
        <v>0.284</v>
      </c>
      <c r="O22" s="7">
        <v>0.639</v>
      </c>
      <c r="P22" s="58">
        <v>0.199</v>
      </c>
    </row>
    <row r="23" spans="1:23" customHeight="1" ht="22">
      <c r="B23" s="138"/>
      <c r="C23" s="138"/>
      <c r="D23" s="77" t="s">
        <v>28</v>
      </c>
      <c r="E23" s="7">
        <v>38226.44</v>
      </c>
      <c r="F23" s="7">
        <v>13207.621</v>
      </c>
      <c r="G23" s="46">
        <v>0.969</v>
      </c>
      <c r="H23" s="7">
        <v>37014.789</v>
      </c>
      <c r="I23" s="7">
        <v>13315.199</v>
      </c>
      <c r="J23" s="46">
        <v>0.931</v>
      </c>
      <c r="K23" s="7">
        <v>88605.748</v>
      </c>
      <c r="L23" s="46">
        <v>1.325</v>
      </c>
      <c r="M23" s="31">
        <f>F23/$F$47</f>
        <v>0.35913514794601</v>
      </c>
      <c r="N23" s="6">
        <v>18650.217</v>
      </c>
      <c r="O23" s="7">
        <v>7081.526</v>
      </c>
      <c r="P23" s="58">
        <v>0.927</v>
      </c>
    </row>
    <row r="24" spans="1:23" customHeight="1" ht="22">
      <c r="B24" s="138"/>
      <c r="C24" s="138"/>
      <c r="D24" s="77" t="s">
        <v>24</v>
      </c>
      <c r="E24" s="7">
        <v>556.632</v>
      </c>
      <c r="F24" s="7">
        <v>2821.652</v>
      </c>
      <c r="G24" s="46">
        <v>0.964</v>
      </c>
      <c r="H24" s="7">
        <v>552.054</v>
      </c>
      <c r="I24" s="7">
        <v>2719.575</v>
      </c>
      <c r="J24" s="46">
        <v>0.93</v>
      </c>
      <c r="K24" s="7">
        <v>373.85</v>
      </c>
      <c r="L24" s="46">
        <v>1.107</v>
      </c>
      <c r="M24" s="31">
        <f>F24/$F$47</f>
        <v>0.076724976320274</v>
      </c>
      <c r="N24" s="6">
        <v>47.531</v>
      </c>
      <c r="O24" s="7">
        <v>404.61</v>
      </c>
      <c r="P24" s="58">
        <v>0.952</v>
      </c>
    </row>
    <row r="25" spans="1:23" customHeight="1" ht="22">
      <c r="B25" s="138"/>
      <c r="C25" s="138"/>
      <c r="D25" s="77" t="s">
        <v>29</v>
      </c>
      <c r="E25" s="17">
        <v>9394.918</v>
      </c>
      <c r="F25" s="17">
        <v>870.182</v>
      </c>
      <c r="G25" s="47">
        <v>1.184</v>
      </c>
      <c r="H25" s="17">
        <v>9404.378</v>
      </c>
      <c r="I25" s="17">
        <v>852.691</v>
      </c>
      <c r="J25" s="47">
        <v>1.025</v>
      </c>
      <c r="K25" s="17">
        <v>63.465</v>
      </c>
      <c r="L25" s="47">
        <v>0.272</v>
      </c>
      <c r="M25" s="32">
        <f>F25/$F$47</f>
        <v>0.023661561859623</v>
      </c>
      <c r="N25" s="16">
        <v>65.951</v>
      </c>
      <c r="O25" s="17">
        <v>579.644</v>
      </c>
      <c r="P25" s="59">
        <v>1.008</v>
      </c>
    </row>
    <row r="26" spans="1:23" customHeight="1" ht="22">
      <c r="B26" s="138"/>
      <c r="C26" s="138"/>
      <c r="D26" s="15" t="s">
        <v>30</v>
      </c>
      <c r="E26" s="4">
        <v>59711.079</v>
      </c>
      <c r="F26" s="4">
        <v>25215.179</v>
      </c>
      <c r="G26" s="48">
        <v>0.928</v>
      </c>
      <c r="H26" s="4">
        <v>57214.195</v>
      </c>
      <c r="I26" s="4">
        <v>25027.327</v>
      </c>
      <c r="J26" s="48">
        <v>0.909</v>
      </c>
      <c r="K26" s="4">
        <v>97283.705</v>
      </c>
      <c r="L26" s="48">
        <v>1.309</v>
      </c>
      <c r="M26" s="33">
        <f>F26/$F$47</f>
        <v>0.68563877178563</v>
      </c>
      <c r="N26" s="41">
        <v>19321.759</v>
      </c>
      <c r="O26" s="38">
        <v>10663.878</v>
      </c>
      <c r="P26" s="60">
        <v>0.953</v>
      </c>
    </row>
    <row r="27" spans="1:23" customHeight="1" ht="22">
      <c r="B27" s="138"/>
      <c r="C27" s="154" t="s">
        <v>31</v>
      </c>
      <c r="D27" s="80" t="s">
        <v>14</v>
      </c>
      <c r="E27" s="13">
        <v>3.641</v>
      </c>
      <c r="F27" s="18">
        <v>65.136</v>
      </c>
      <c r="G27" s="45">
        <v>0.841</v>
      </c>
      <c r="H27" s="18">
        <v>3.725</v>
      </c>
      <c r="I27" s="18">
        <v>70.082</v>
      </c>
      <c r="J27" s="45">
        <v>0.898</v>
      </c>
      <c r="K27" s="18">
        <v>20.854</v>
      </c>
      <c r="L27" s="45">
        <v>1.109</v>
      </c>
      <c r="M27" s="34">
        <f>F27/$F$47</f>
        <v>0.0017711461433222</v>
      </c>
      <c r="N27" s="12">
        <v>0.031</v>
      </c>
      <c r="O27" s="13">
        <v>2.955</v>
      </c>
      <c r="P27" s="61">
        <v>2.759</v>
      </c>
    </row>
    <row r="28" spans="1:23" customHeight="1" ht="22">
      <c r="B28" s="138"/>
      <c r="C28" s="155"/>
      <c r="D28" s="81" t="s">
        <v>15</v>
      </c>
      <c r="E28" s="7">
        <v>10.129</v>
      </c>
      <c r="F28" s="7">
        <v>126.569</v>
      </c>
      <c r="G28" s="46">
        <v>1.297</v>
      </c>
      <c r="H28" s="7">
        <v>8.871</v>
      </c>
      <c r="I28" s="7">
        <v>137.118</v>
      </c>
      <c r="J28" s="46">
        <v>1.124</v>
      </c>
      <c r="K28" s="7">
        <v>36.431</v>
      </c>
      <c r="L28" s="46">
        <v>1.158</v>
      </c>
      <c r="M28" s="31">
        <f>F28/$F$47</f>
        <v>0.0034416021280728</v>
      </c>
      <c r="N28" s="6">
        <v>2.518</v>
      </c>
      <c r="O28" s="7">
        <v>34.395</v>
      </c>
      <c r="P28" s="58">
        <v>0.987</v>
      </c>
    </row>
    <row r="29" spans="1:23" customHeight="1" ht="22">
      <c r="B29" s="138"/>
      <c r="C29" s="155"/>
      <c r="D29" s="81" t="s">
        <v>32</v>
      </c>
      <c r="E29" s="9">
        <v>1.502</v>
      </c>
      <c r="F29" s="9">
        <v>46.945</v>
      </c>
      <c r="G29" s="50">
        <v>1.064</v>
      </c>
      <c r="H29" s="9">
        <v>1.38</v>
      </c>
      <c r="I29" s="9">
        <v>57.388</v>
      </c>
      <c r="J29" s="50">
        <v>1.087</v>
      </c>
      <c r="K29" s="9">
        <v>0.775</v>
      </c>
      <c r="L29" s="50">
        <v>1.029</v>
      </c>
      <c r="M29" s="35">
        <f>F29/$F$47</f>
        <v>0.0012765053994452</v>
      </c>
      <c r="N29" s="6">
        <v>0.225</v>
      </c>
      <c r="O29" s="7">
        <v>8.355</v>
      </c>
      <c r="P29" s="58">
        <v>0.983</v>
      </c>
    </row>
    <row r="30" spans="1:23" customHeight="1" ht="22">
      <c r="B30" s="138"/>
      <c r="C30" s="155"/>
      <c r="D30" s="82" t="s">
        <v>28</v>
      </c>
      <c r="E30" s="17">
        <v>494.771</v>
      </c>
      <c r="F30" s="17">
        <v>2012.595</v>
      </c>
      <c r="G30" s="47">
        <v>0.975</v>
      </c>
      <c r="H30" s="17">
        <v>545.492</v>
      </c>
      <c r="I30" s="17">
        <v>2141.289</v>
      </c>
      <c r="J30" s="47">
        <v>1.035</v>
      </c>
      <c r="K30" s="17">
        <v>1809.78</v>
      </c>
      <c r="L30" s="47">
        <v>1.085</v>
      </c>
      <c r="M30" s="32">
        <f>F30/$F$47</f>
        <v>0.054725495460568</v>
      </c>
      <c r="N30" s="16">
        <v>302.741</v>
      </c>
      <c r="O30" s="17">
        <v>1058.793</v>
      </c>
      <c r="P30" s="59">
        <v>1.08</v>
      </c>
    </row>
    <row r="31" spans="1:23" customHeight="1" ht="22">
      <c r="B31" s="138"/>
      <c r="C31" s="156"/>
      <c r="D31" s="15" t="s">
        <v>33</v>
      </c>
      <c r="E31" s="4">
        <v>510.043</v>
      </c>
      <c r="F31" s="4">
        <v>2251.245</v>
      </c>
      <c r="G31" s="48">
        <v>0.985</v>
      </c>
      <c r="H31" s="4">
        <v>559.468</v>
      </c>
      <c r="I31" s="4">
        <v>2405.877</v>
      </c>
      <c r="J31" s="48">
        <v>1.036</v>
      </c>
      <c r="K31" s="4">
        <v>1867.84</v>
      </c>
      <c r="L31" s="48">
        <v>1.087</v>
      </c>
      <c r="M31" s="33">
        <f>F31/$F$47</f>
        <v>0.061214749131408</v>
      </c>
      <c r="N31" s="14">
        <v>305.515</v>
      </c>
      <c r="O31" s="4">
        <v>1104.498</v>
      </c>
      <c r="P31" s="62">
        <v>1.078</v>
      </c>
    </row>
    <row r="32" spans="1:23" customHeight="1" ht="22">
      <c r="B32" s="138"/>
      <c r="C32" s="153" t="s">
        <v>34</v>
      </c>
      <c r="D32" s="80" t="s">
        <v>14</v>
      </c>
      <c r="E32" s="13">
        <v>12314.098</v>
      </c>
      <c r="F32" s="13">
        <v>4844.952</v>
      </c>
      <c r="G32" s="49">
        <v>0.864</v>
      </c>
      <c r="H32" s="13">
        <v>11030.82</v>
      </c>
      <c r="I32" s="13">
        <v>4614.384</v>
      </c>
      <c r="J32" s="49">
        <v>0.807</v>
      </c>
      <c r="K32" s="13">
        <v>9572.929</v>
      </c>
      <c r="L32" s="49">
        <v>1.357</v>
      </c>
      <c r="M32" s="34">
        <f>F32/$F$47</f>
        <v>0.13174155688684</v>
      </c>
      <c r="N32" s="12">
        <v>1026.333</v>
      </c>
      <c r="O32" s="13">
        <v>1297.793</v>
      </c>
      <c r="P32" s="61">
        <v>1.038</v>
      </c>
    </row>
    <row r="33" spans="1:23" customHeight="1" ht="22">
      <c r="B33" s="138"/>
      <c r="C33" s="138"/>
      <c r="D33" s="81" t="s">
        <v>15</v>
      </c>
      <c r="E33" s="7">
        <v>997.214</v>
      </c>
      <c r="F33" s="7">
        <v>3745.638</v>
      </c>
      <c r="G33" s="46">
        <v>0.891</v>
      </c>
      <c r="H33" s="7">
        <v>976.881</v>
      </c>
      <c r="I33" s="7">
        <v>3534.072</v>
      </c>
      <c r="J33" s="46">
        <v>0.879</v>
      </c>
      <c r="K33" s="7">
        <v>5039.956</v>
      </c>
      <c r="L33" s="46">
        <v>1.182</v>
      </c>
      <c r="M33" s="31">
        <f>F33/$F$47</f>
        <v>0.10184955014095</v>
      </c>
      <c r="N33" s="6">
        <v>361.125</v>
      </c>
      <c r="O33" s="7">
        <v>1272.623</v>
      </c>
      <c r="P33" s="58">
        <v>0.972</v>
      </c>
    </row>
    <row r="34" spans="1:23" customHeight="1" ht="22">
      <c r="B34" s="138"/>
      <c r="C34" s="138"/>
      <c r="D34" s="81" t="s">
        <v>16</v>
      </c>
      <c r="E34" s="7">
        <v>362.923</v>
      </c>
      <c r="F34" s="7">
        <v>646.836</v>
      </c>
      <c r="G34" s="46">
        <v>1.019</v>
      </c>
      <c r="H34" s="7">
        <v>243.482</v>
      </c>
      <c r="I34" s="7">
        <v>535.8</v>
      </c>
      <c r="J34" s="46">
        <v>0.89</v>
      </c>
      <c r="K34" s="7">
        <v>866.916</v>
      </c>
      <c r="L34" s="46">
        <v>1.11</v>
      </c>
      <c r="M34" s="31">
        <f>F34/$F$47</f>
        <v>0.017588447045596</v>
      </c>
      <c r="N34" s="6">
        <v>0.897</v>
      </c>
      <c r="O34" s="7">
        <v>14.73</v>
      </c>
      <c r="P34" s="58">
        <v>0.999</v>
      </c>
    </row>
    <row r="35" spans="1:23" customHeight="1" ht="22">
      <c r="B35" s="138"/>
      <c r="C35" s="138"/>
      <c r="D35" s="81" t="s">
        <v>17</v>
      </c>
      <c r="E35" s="7">
        <v>9.661</v>
      </c>
      <c r="F35" s="7">
        <v>664.376</v>
      </c>
      <c r="G35" s="46">
        <v>0.981</v>
      </c>
      <c r="H35" s="7">
        <v>7.911</v>
      </c>
      <c r="I35" s="7">
        <v>628.601</v>
      </c>
      <c r="J35" s="46">
        <v>0.958</v>
      </c>
      <c r="K35" s="7">
        <v>1.111</v>
      </c>
      <c r="L35" s="46">
        <v>1.16</v>
      </c>
      <c r="M35" s="31">
        <f>F35/$F$47</f>
        <v>0.018065386116983</v>
      </c>
      <c r="N35" s="6">
        <v>1.601</v>
      </c>
      <c r="O35" s="7">
        <v>135.866</v>
      </c>
      <c r="P35" s="58">
        <v>1.087</v>
      </c>
    </row>
    <row r="36" spans="1:23" customHeight="1" ht="22">
      <c r="B36" s="138"/>
      <c r="C36" s="138"/>
      <c r="D36" s="81" t="s">
        <v>18</v>
      </c>
      <c r="E36" s="7">
        <v>3.101</v>
      </c>
      <c r="F36" s="7">
        <v>685.405</v>
      </c>
      <c r="G36" s="46">
        <v>0.941</v>
      </c>
      <c r="H36" s="7">
        <v>2.314</v>
      </c>
      <c r="I36" s="7">
        <v>630.182</v>
      </c>
      <c r="J36" s="46">
        <v>0.92</v>
      </c>
      <c r="K36" s="7">
        <v>0.119</v>
      </c>
      <c r="L36" s="46">
        <v>1.322</v>
      </c>
      <c r="M36" s="31">
        <f>F36/$F$47</f>
        <v>0.018637196363973</v>
      </c>
      <c r="N36" s="6">
        <v>0.572</v>
      </c>
      <c r="O36" s="7">
        <v>230.174</v>
      </c>
      <c r="P36" s="58">
        <v>1.143</v>
      </c>
    </row>
    <row r="37" spans="1:23" customHeight="1" ht="22">
      <c r="B37" s="138"/>
      <c r="C37" s="138"/>
      <c r="D37" s="81" t="s">
        <v>35</v>
      </c>
      <c r="E37" s="7">
        <v>2657.403</v>
      </c>
      <c r="F37" s="7">
        <v>2837.266</v>
      </c>
      <c r="G37" s="46">
        <v>0.872</v>
      </c>
      <c r="H37" s="7">
        <v>2396.158</v>
      </c>
      <c r="I37" s="7">
        <v>2793.318</v>
      </c>
      <c r="J37" s="74">
        <v>0.891</v>
      </c>
      <c r="K37" s="73">
        <v>5068.845</v>
      </c>
      <c r="L37" s="74">
        <v>1.356</v>
      </c>
      <c r="M37" s="31">
        <f>F37/$F$47</f>
        <v>0.07714954454494</v>
      </c>
      <c r="N37" s="6">
        <v>1356.095</v>
      </c>
      <c r="O37" s="7">
        <v>1285.161</v>
      </c>
      <c r="P37" s="58">
        <v>0.949</v>
      </c>
    </row>
    <row r="38" spans="1:23" customHeight="1" ht="22">
      <c r="B38" s="138"/>
      <c r="C38" s="138"/>
      <c r="D38" s="81" t="s">
        <v>20</v>
      </c>
      <c r="E38" s="7">
        <v>158.968</v>
      </c>
      <c r="F38" s="7">
        <v>787.609</v>
      </c>
      <c r="G38" s="46">
        <v>0.831</v>
      </c>
      <c r="H38" s="7">
        <v>161.535</v>
      </c>
      <c r="I38" s="7">
        <v>898.449</v>
      </c>
      <c r="J38" s="46">
        <v>0.995</v>
      </c>
      <c r="K38" s="7">
        <v>480.083</v>
      </c>
      <c r="L38" s="46">
        <v>1.083</v>
      </c>
      <c r="M38" s="31">
        <f>F38/$F$47</f>
        <v>0.021416277370361</v>
      </c>
      <c r="N38" s="6">
        <v>57.031</v>
      </c>
      <c r="O38" s="7">
        <v>349.371</v>
      </c>
      <c r="P38" s="58">
        <v>1.09</v>
      </c>
    </row>
    <row r="39" spans="1:23" customHeight="1" ht="22">
      <c r="B39" s="138"/>
      <c r="C39" s="138"/>
      <c r="D39" s="81" t="s">
        <v>22</v>
      </c>
      <c r="E39" s="7">
        <v>140.218</v>
      </c>
      <c r="F39" s="7">
        <v>344.729</v>
      </c>
      <c r="G39" s="46">
        <v>0.744</v>
      </c>
      <c r="H39" s="7">
        <v>147.263</v>
      </c>
      <c r="I39" s="7">
        <v>396.995</v>
      </c>
      <c r="J39" s="46">
        <v>1.049</v>
      </c>
      <c r="K39" s="7">
        <v>196.772</v>
      </c>
      <c r="L39" s="46">
        <v>1.002</v>
      </c>
      <c r="M39" s="31">
        <f>F39/$F$47</f>
        <v>0.0093737017753826</v>
      </c>
      <c r="N39" s="6">
        <v>4.224</v>
      </c>
      <c r="O39" s="7">
        <v>29.659</v>
      </c>
      <c r="P39" s="58">
        <v>1.512</v>
      </c>
    </row>
    <row r="40" spans="1:23" customHeight="1" ht="22">
      <c r="B40" s="138"/>
      <c r="C40" s="138"/>
      <c r="D40" s="81" t="s">
        <v>23</v>
      </c>
      <c r="E40" s="7">
        <v>261.613</v>
      </c>
      <c r="F40" s="7">
        <v>191.914</v>
      </c>
      <c r="G40" s="46">
        <v>0.857</v>
      </c>
      <c r="H40" s="7">
        <v>266.655</v>
      </c>
      <c r="I40" s="7">
        <v>124.205</v>
      </c>
      <c r="J40" s="46">
        <v>0.834</v>
      </c>
      <c r="K40" s="7">
        <v>28.253</v>
      </c>
      <c r="L40" s="46">
        <v>3.351</v>
      </c>
      <c r="M40" s="31">
        <f>F40/$F$47</f>
        <v>0.005218431296818</v>
      </c>
      <c r="N40" s="6">
        <v>76.412</v>
      </c>
      <c r="O40" s="7">
        <v>35.862</v>
      </c>
      <c r="P40" s="58">
        <v>0.889</v>
      </c>
    </row>
    <row r="41" spans="1:23" customHeight="1" ht="22">
      <c r="B41" s="138"/>
      <c r="C41" s="138"/>
      <c r="D41" s="83" t="s">
        <v>28</v>
      </c>
      <c r="E41" s="8">
        <v>38721.211</v>
      </c>
      <c r="F41" s="8">
        <v>15220.216</v>
      </c>
      <c r="G41" s="51">
        <v>0.97</v>
      </c>
      <c r="H41" s="8">
        <v>37560.281</v>
      </c>
      <c r="I41" s="8">
        <v>15456.488</v>
      </c>
      <c r="J41" s="51">
        <v>0.944</v>
      </c>
      <c r="K41" s="8">
        <v>90415.528</v>
      </c>
      <c r="L41" s="51">
        <v>1.32</v>
      </c>
      <c r="M41" s="31">
        <f>F41/$F$47</f>
        <v>0.41386064340658</v>
      </c>
      <c r="N41" s="6">
        <v>18952.958</v>
      </c>
      <c r="O41" s="7">
        <v>8140.319</v>
      </c>
      <c r="P41" s="58">
        <v>0.945</v>
      </c>
    </row>
    <row r="42" spans="1:23" customHeight="1" ht="22">
      <c r="B42" s="138"/>
      <c r="C42" s="138"/>
      <c r="D42" s="81" t="s">
        <v>36</v>
      </c>
      <c r="E42" s="7">
        <v>8302.863</v>
      </c>
      <c r="F42" s="7">
        <v>1292.638</v>
      </c>
      <c r="G42" s="46">
        <v>0.941</v>
      </c>
      <c r="H42" s="7">
        <v>8991.947</v>
      </c>
      <c r="I42" s="7">
        <v>1315.418</v>
      </c>
      <c r="J42" s="46">
        <v>0.911</v>
      </c>
      <c r="K42" s="7">
        <v>4055.6</v>
      </c>
      <c r="L42" s="46">
        <v>1.068</v>
      </c>
      <c r="M42" s="35">
        <f>F42/$F$47</f>
        <v>0.035148778070679</v>
      </c>
      <c r="N42" s="6">
        <v>5609.177</v>
      </c>
      <c r="O42" s="7">
        <v>394.323</v>
      </c>
      <c r="P42" s="58">
        <v>0.877</v>
      </c>
    </row>
    <row r="43" spans="1:23" customHeight="1" ht="22">
      <c r="B43" s="138"/>
      <c r="C43" s="138"/>
      <c r="D43" s="84" t="s">
        <v>37</v>
      </c>
      <c r="E43" s="5">
        <v>95.237</v>
      </c>
      <c r="F43" s="5">
        <v>1653.008</v>
      </c>
      <c r="G43" s="52">
        <v>1.04</v>
      </c>
      <c r="H43" s="5">
        <v>93.192</v>
      </c>
      <c r="I43" s="5">
        <v>1646.731</v>
      </c>
      <c r="J43" s="52">
        <v>1.003</v>
      </c>
      <c r="K43" s="5">
        <v>369.178</v>
      </c>
      <c r="L43" s="52">
        <v>1.158</v>
      </c>
      <c r="M43" s="31">
        <f>F43/$F$47</f>
        <v>0.044947782241476</v>
      </c>
      <c r="N43" s="16">
        <v>56.226</v>
      </c>
      <c r="O43" s="72">
        <v>815.65</v>
      </c>
      <c r="P43" s="59">
        <v>1.101</v>
      </c>
    </row>
    <row r="44" spans="1:23" customHeight="1" ht="22">
      <c r="B44" s="138"/>
      <c r="C44" s="138"/>
      <c r="D44" s="85" t="s">
        <v>38</v>
      </c>
      <c r="E44" s="11">
        <v>64024.51</v>
      </c>
      <c r="F44" s="11">
        <v>32914.587</v>
      </c>
      <c r="G44" s="53">
        <v>0.93</v>
      </c>
      <c r="H44" s="11">
        <v>61878.439</v>
      </c>
      <c r="I44" s="11">
        <v>32574.643</v>
      </c>
      <c r="J44" s="53">
        <v>0.912</v>
      </c>
      <c r="K44" s="11">
        <v>116095.29</v>
      </c>
      <c r="L44" s="53">
        <v>1.303</v>
      </c>
      <c r="M44" s="66">
        <f>F44/$F$47</f>
        <v>0.89499729526058</v>
      </c>
      <c r="N44" s="10">
        <v>27502.651</v>
      </c>
      <c r="O44" s="11">
        <v>14001.531</v>
      </c>
      <c r="P44" s="63">
        <v>0.969</v>
      </c>
    </row>
    <row r="45" spans="1:23" customHeight="1" ht="22">
      <c r="B45" s="138"/>
      <c r="C45" s="138"/>
      <c r="D45" s="86" t="s">
        <v>24</v>
      </c>
      <c r="E45" s="9">
        <v>560.216</v>
      </c>
      <c r="F45" s="9">
        <v>2991.417</v>
      </c>
      <c r="G45" s="50">
        <v>0.97</v>
      </c>
      <c r="H45" s="9">
        <v>555.381</v>
      </c>
      <c r="I45" s="9">
        <v>2870.818</v>
      </c>
      <c r="J45" s="50">
        <v>0.936</v>
      </c>
      <c r="K45" s="9">
        <v>375.027</v>
      </c>
      <c r="L45" s="50">
        <v>1.103</v>
      </c>
      <c r="M45" s="35">
        <f>F45/$F$47</f>
        <v>0.081341142879797</v>
      </c>
      <c r="N45" s="42">
        <v>47.807</v>
      </c>
      <c r="O45" s="39">
        <v>430.667</v>
      </c>
      <c r="P45" s="64">
        <v>0.976</v>
      </c>
    </row>
    <row r="46" spans="1:23" customHeight="1" ht="22">
      <c r="B46" s="138"/>
      <c r="C46" s="157"/>
      <c r="D46" s="81" t="s">
        <v>29</v>
      </c>
      <c r="E46" s="8">
        <v>9394.918</v>
      </c>
      <c r="F46" s="8">
        <v>870.182</v>
      </c>
      <c r="G46" s="51">
        <v>1.184</v>
      </c>
      <c r="H46" s="8">
        <v>9404.378</v>
      </c>
      <c r="I46" s="8">
        <v>852.691</v>
      </c>
      <c r="J46" s="51">
        <v>1.025</v>
      </c>
      <c r="K46" s="8">
        <v>63.465</v>
      </c>
      <c r="L46" s="51">
        <v>0.272</v>
      </c>
      <c r="M46" s="36">
        <f>F46/$F$47</f>
        <v>0.023661561859623</v>
      </c>
      <c r="N46" s="16">
        <v>65.951</v>
      </c>
      <c r="O46" s="17">
        <v>579.644</v>
      </c>
      <c r="P46" s="59">
        <v>1.008</v>
      </c>
    </row>
    <row r="47" spans="1:23" customHeight="1" ht="22">
      <c r="B47" s="139"/>
      <c r="C47" s="88"/>
      <c r="D47" s="87" t="s">
        <v>39</v>
      </c>
      <c r="E47" s="28">
        <v>73979.644</v>
      </c>
      <c r="F47" s="28">
        <v>36776.186</v>
      </c>
      <c r="G47" s="54">
        <v>0.938</v>
      </c>
      <c r="H47" s="28">
        <v>71838.198</v>
      </c>
      <c r="I47" s="28">
        <v>36298.152</v>
      </c>
      <c r="J47" s="54">
        <v>0.917</v>
      </c>
      <c r="K47" s="28">
        <v>116533.782</v>
      </c>
      <c r="L47" s="54">
        <v>1.299</v>
      </c>
      <c r="M47" s="37">
        <f>SUM(M44:M46)</f>
        <v>1</v>
      </c>
      <c r="N47" s="43">
        <v>27616.409</v>
      </c>
      <c r="O47" s="28">
        <v>15011.842</v>
      </c>
      <c r="P47" s="65">
        <v>0.971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43825.527</v>
      </c>
      <c r="F51" s="108"/>
      <c r="G51" s="109">
        <v>306.348</v>
      </c>
      <c r="H51" s="110"/>
      <c r="I51" s="111">
        <v>11004.476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1176.272</v>
      </c>
      <c r="F52" s="114"/>
      <c r="G52" s="113">
        <v>70.089</v>
      </c>
      <c r="H52" s="114"/>
      <c r="I52" s="115">
        <v>1403.278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9531.437</v>
      </c>
      <c r="F53" s="114"/>
      <c r="G53" s="113">
        <v>11.198</v>
      </c>
      <c r="H53" s="114"/>
      <c r="I53" s="115">
        <v>99.516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9.702</v>
      </c>
      <c r="F54" s="121"/>
      <c r="G54" s="120">
        <v>0.576</v>
      </c>
      <c r="H54" s="121"/>
      <c r="I54" s="122">
        <v>37.24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54542.938</v>
      </c>
      <c r="F55" s="93"/>
      <c r="G55" s="92">
        <v>388.211</v>
      </c>
      <c r="H55" s="93"/>
      <c r="I55" s="94">
        <v>12544.51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2023.5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