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4.5" sheetId="1" r:id="rId4"/>
  </sheets>
  <definedNames>
    <definedName name="_xlnm.Print_Area" localSheetId="0">'2024.5'!$A$1:$P$56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<sst xmlns="http://schemas.openxmlformats.org/spreadsheetml/2006/main" uniqueCount="52">
  <si>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May 2024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</si>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</sst>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1266.253</v>
      </c>
      <c r="F5" s="18">
        <v>1075.756</v>
      </c>
      <c r="G5" s="45">
        <v>0.706</v>
      </c>
      <c r="H5" s="18">
        <v>1802.615</v>
      </c>
      <c r="I5" s="18">
        <v>1245.848</v>
      </c>
      <c r="J5" s="45">
        <v>0.872</v>
      </c>
      <c r="K5" s="18">
        <v>8669.553</v>
      </c>
      <c r="L5" s="45">
        <v>1.165</v>
      </c>
      <c r="M5" s="30">
        <f>F5/$F$47</f>
        <v>0.02790516287121</v>
      </c>
      <c r="N5" s="40">
        <v>652.04</v>
      </c>
      <c r="O5" s="18">
        <v>285.01</v>
      </c>
      <c r="P5" s="57">
        <v>0.731</v>
      </c>
    </row>
    <row r="6" spans="1:23" customHeight="1" ht="22">
      <c r="B6" s="138"/>
      <c r="C6" s="138"/>
      <c r="D6" s="77" t="s">
        <v>15</v>
      </c>
      <c r="E6" s="7">
        <v>77.494</v>
      </c>
      <c r="F6" s="7">
        <v>373.678</v>
      </c>
      <c r="G6" s="46">
        <v>0.975</v>
      </c>
      <c r="H6" s="7">
        <v>71.338</v>
      </c>
      <c r="I6" s="7">
        <v>343.312</v>
      </c>
      <c r="J6" s="46">
        <v>1.239</v>
      </c>
      <c r="K6" s="7">
        <v>398.342</v>
      </c>
      <c r="L6" s="46">
        <v>1.038</v>
      </c>
      <c r="M6" s="31">
        <f>F6/$F$47</f>
        <v>0.0096932254631978</v>
      </c>
      <c r="N6" s="6">
        <v>19.755</v>
      </c>
      <c r="O6" s="7">
        <v>35.814</v>
      </c>
      <c r="P6" s="58">
        <v>0.968</v>
      </c>
    </row>
    <row r="7" spans="1:23" customHeight="1" ht="22">
      <c r="B7" s="138"/>
      <c r="C7" s="138"/>
      <c r="D7" s="77" t="s">
        <v>16</v>
      </c>
      <c r="E7" s="7">
        <v>5.125</v>
      </c>
      <c r="F7" s="7">
        <v>90.586</v>
      </c>
      <c r="G7" s="46">
        <v>1.066</v>
      </c>
      <c r="H7" s="7">
        <v>4.644</v>
      </c>
      <c r="I7" s="7">
        <v>47.542</v>
      </c>
      <c r="J7" s="46">
        <v>0.929</v>
      </c>
      <c r="K7" s="7">
        <v>5.278</v>
      </c>
      <c r="L7" s="46">
        <v>0.985</v>
      </c>
      <c r="M7" s="31">
        <f>F7/$F$47</f>
        <v>0.0023498052382245</v>
      </c>
      <c r="N7" s="6">
        <v>0.219</v>
      </c>
      <c r="O7" s="7">
        <v>2.174</v>
      </c>
      <c r="P7" s="58">
        <v>0.962</v>
      </c>
    </row>
    <row r="8" spans="1:23" customHeight="1" ht="22">
      <c r="B8" s="138"/>
      <c r="C8" s="138"/>
      <c r="D8" s="77" t="s">
        <v>17</v>
      </c>
      <c r="E8" s="7">
        <v>9.864</v>
      </c>
      <c r="F8" s="7">
        <v>668.901</v>
      </c>
      <c r="G8" s="46">
        <v>1.007</v>
      </c>
      <c r="H8" s="7">
        <v>8.296</v>
      </c>
      <c r="I8" s="7">
        <v>651.333</v>
      </c>
      <c r="J8" s="46">
        <v>1.036</v>
      </c>
      <c r="K8" s="7">
        <v>1.603</v>
      </c>
      <c r="L8" s="46">
        <v>1.443</v>
      </c>
      <c r="M8" s="31">
        <f>F8/$F$47</f>
        <v>0.017351324417168</v>
      </c>
      <c r="N8" s="6">
        <v>1.43</v>
      </c>
      <c r="O8" s="7">
        <v>148.462</v>
      </c>
      <c r="P8" s="58">
        <v>1.093</v>
      </c>
    </row>
    <row r="9" spans="1:23" customHeight="1" ht="22">
      <c r="B9" s="138"/>
      <c r="C9" s="138"/>
      <c r="D9" s="77" t="s">
        <v>18</v>
      </c>
      <c r="E9" s="7">
        <v>3.254</v>
      </c>
      <c r="F9" s="7">
        <v>804.17</v>
      </c>
      <c r="G9" s="46">
        <v>1.173</v>
      </c>
      <c r="H9" s="7">
        <v>2.501</v>
      </c>
      <c r="I9" s="7">
        <v>743.212</v>
      </c>
      <c r="J9" s="46">
        <v>1.179</v>
      </c>
      <c r="K9" s="7">
        <v>0.165</v>
      </c>
      <c r="L9" s="46">
        <v>1.387</v>
      </c>
      <c r="M9" s="31">
        <f>F9/$F$47</f>
        <v>0.020860208844887</v>
      </c>
      <c r="N9" s="6">
        <v>0.78</v>
      </c>
      <c r="O9" s="7">
        <v>262.484</v>
      </c>
      <c r="P9" s="58">
        <v>1.14</v>
      </c>
    </row>
    <row r="10" spans="1:23" customHeight="1" ht="22">
      <c r="B10" s="138"/>
      <c r="C10" s="138"/>
      <c r="D10" s="77" t="s">
        <v>19</v>
      </c>
      <c r="E10" s="7">
        <v>2498.457</v>
      </c>
      <c r="F10" s="7">
        <v>3066.722</v>
      </c>
      <c r="G10" s="46">
        <v>1.186</v>
      </c>
      <c r="H10" s="7">
        <v>2004.918</v>
      </c>
      <c r="I10" s="7">
        <v>2608.643</v>
      </c>
      <c r="J10" s="46">
        <v>1.036</v>
      </c>
      <c r="K10" s="7">
        <v>4481.989</v>
      </c>
      <c r="L10" s="46">
        <v>0.904</v>
      </c>
      <c r="M10" s="31">
        <f>F10/$F$47</f>
        <v>0.079550917578634</v>
      </c>
      <c r="N10" s="71">
        <v>1095.98</v>
      </c>
      <c r="O10" s="7">
        <v>1127.898</v>
      </c>
      <c r="P10" s="58">
        <v>0.963</v>
      </c>
    </row>
    <row r="11" spans="1:23" customHeight="1" ht="22">
      <c r="B11" s="138"/>
      <c r="C11" s="138"/>
      <c r="D11" s="77" t="s">
        <v>20</v>
      </c>
      <c r="E11" s="7">
        <v>4.573</v>
      </c>
      <c r="F11" s="7">
        <v>8.176</v>
      </c>
      <c r="G11" s="46">
        <v>0.814</v>
      </c>
      <c r="H11" s="7">
        <v>4.653</v>
      </c>
      <c r="I11" s="7">
        <v>15.647</v>
      </c>
      <c r="J11" s="46">
        <v>1.314</v>
      </c>
      <c r="K11" s="7">
        <v>36.939</v>
      </c>
      <c r="L11" s="46">
        <v>1.032</v>
      </c>
      <c r="M11" s="31">
        <f>F11/$F$47</f>
        <v>0.00021208583696954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33.123</v>
      </c>
      <c r="F12" s="7">
        <v>120.487</v>
      </c>
      <c r="G12" s="46">
        <v>1.008</v>
      </c>
      <c r="H12" s="7">
        <v>31.005</v>
      </c>
      <c r="I12" s="7">
        <v>117.059</v>
      </c>
      <c r="J12" s="46">
        <v>0.952</v>
      </c>
      <c r="K12" s="7">
        <v>103.048</v>
      </c>
      <c r="L12" s="46">
        <v>0.994</v>
      </c>
      <c r="M12" s="31">
        <f>F12/$F$47</f>
        <v>0.0031254386300085</v>
      </c>
      <c r="N12" s="6">
        <v>1.312</v>
      </c>
      <c r="O12" s="7">
        <v>3.418</v>
      </c>
      <c r="P12" s="58">
        <v>0.557</v>
      </c>
    </row>
    <row r="13" spans="1:23" customHeight="1" ht="22">
      <c r="B13" s="138"/>
      <c r="C13" s="138"/>
      <c r="D13" s="77" t="s">
        <v>23</v>
      </c>
      <c r="E13" s="7">
        <v>204.14</v>
      </c>
      <c r="F13" s="7">
        <v>110.017</v>
      </c>
      <c r="G13" s="46">
        <v>0.796</v>
      </c>
      <c r="H13" s="7">
        <v>209.276</v>
      </c>
      <c r="I13" s="7">
        <v>78.979</v>
      </c>
      <c r="J13" s="46">
        <v>0.942</v>
      </c>
      <c r="K13" s="7">
        <v>29.2</v>
      </c>
      <c r="L13" s="46">
        <v>1.167</v>
      </c>
      <c r="M13" s="31">
        <f>F13/$F$47</f>
        <v>0.0028538463216583</v>
      </c>
      <c r="N13" s="6">
        <v>60.879</v>
      </c>
      <c r="O13" s="7">
        <v>30.222</v>
      </c>
      <c r="P13" s="58">
        <v>0.858</v>
      </c>
    </row>
    <row r="14" spans="1:23" customHeight="1" ht="22">
      <c r="B14" s="138"/>
      <c r="C14" s="138"/>
      <c r="D14" s="78" t="s">
        <v>24</v>
      </c>
      <c r="E14" s="17">
        <v>3.362</v>
      </c>
      <c r="F14" s="17">
        <v>173.537</v>
      </c>
      <c r="G14" s="47">
        <v>1.022</v>
      </c>
      <c r="H14" s="17">
        <v>3.09</v>
      </c>
      <c r="I14" s="17">
        <v>160.71</v>
      </c>
      <c r="J14" s="47">
        <v>1.063</v>
      </c>
      <c r="K14" s="17">
        <v>1.195</v>
      </c>
      <c r="L14" s="47">
        <v>1.015</v>
      </c>
      <c r="M14" s="32">
        <f>F14/$F$47</f>
        <v>0.0045015582057466</v>
      </c>
      <c r="N14" s="16">
        <v>0.212</v>
      </c>
      <c r="O14" s="17">
        <v>18.821</v>
      </c>
      <c r="P14" s="59">
        <v>0.722</v>
      </c>
    </row>
    <row r="15" spans="1:23" customHeight="1" ht="22">
      <c r="B15" s="138"/>
      <c r="C15" s="148"/>
      <c r="D15" s="20" t="s">
        <v>25</v>
      </c>
      <c r="E15" s="4">
        <v>4105.645</v>
      </c>
      <c r="F15" s="4">
        <v>6492.03</v>
      </c>
      <c r="G15" s="48">
        <v>1.02</v>
      </c>
      <c r="H15" s="4">
        <v>4142.336</v>
      </c>
      <c r="I15" s="4">
        <v>6012.285</v>
      </c>
      <c r="J15" s="48">
        <v>1.019</v>
      </c>
      <c r="K15" s="4">
        <v>13727.312</v>
      </c>
      <c r="L15" s="48">
        <v>1.059</v>
      </c>
      <c r="M15" s="33">
        <f>F15/$F$47</f>
        <v>0.1684035734077</v>
      </c>
      <c r="N15" s="41">
        <v>1832.607</v>
      </c>
      <c r="O15" s="38">
        <v>1914.303</v>
      </c>
      <c r="P15" s="60">
        <v>0.941</v>
      </c>
    </row>
    <row r="16" spans="1:23" customHeight="1" ht="22">
      <c r="B16" s="138"/>
      <c r="C16" s="153" t="s">
        <v>26</v>
      </c>
      <c r="D16" s="79" t="s">
        <v>14</v>
      </c>
      <c r="E16" s="13">
        <v>14885.9</v>
      </c>
      <c r="F16" s="13">
        <v>3576.187</v>
      </c>
      <c r="G16" s="49">
        <v>1.098</v>
      </c>
      <c r="H16" s="13">
        <v>13442.329</v>
      </c>
      <c r="I16" s="13">
        <v>3756.138</v>
      </c>
      <c r="J16" s="49">
        <v>1.205</v>
      </c>
      <c r="K16" s="13">
        <v>2054.784</v>
      </c>
      <c r="L16" s="49">
        <v>0.974</v>
      </c>
      <c r="M16" s="34">
        <f>F16/$F$47</f>
        <v>0.092766464414702</v>
      </c>
      <c r="N16" s="12">
        <v>162.83</v>
      </c>
      <c r="O16" s="13">
        <v>1019.499</v>
      </c>
      <c r="P16" s="61">
        <v>1.126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905.782</v>
      </c>
      <c r="F17" s="7">
        <v>3575.253</v>
      </c>
      <c r="G17" s="46">
        <v>1.105</v>
      </c>
      <c r="H17" s="7">
        <v>1002.921</v>
      </c>
      <c r="I17" s="7">
        <v>3744.714</v>
      </c>
      <c r="J17" s="46">
        <v>1.2</v>
      </c>
      <c r="K17" s="7">
        <v>4101.108</v>
      </c>
      <c r="L17" s="46">
        <v>0.888</v>
      </c>
      <c r="M17" s="31">
        <f>F17/$F$47</f>
        <v>0.092742236409354</v>
      </c>
      <c r="N17" s="6">
        <v>373.813</v>
      </c>
      <c r="O17" s="7">
        <v>1459.042</v>
      </c>
      <c r="P17" s="58">
        <v>1.215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378.393</v>
      </c>
      <c r="F18" s="7">
        <v>491.605</v>
      </c>
      <c r="G18" s="46">
        <v>0.955</v>
      </c>
      <c r="H18" s="7">
        <v>371.549</v>
      </c>
      <c r="I18" s="7">
        <v>513.726</v>
      </c>
      <c r="J18" s="46">
        <v>1.202</v>
      </c>
      <c r="K18" s="7">
        <v>853.45</v>
      </c>
      <c r="L18" s="46">
        <v>0.991</v>
      </c>
      <c r="M18" s="31">
        <f>F18/$F$47</f>
        <v>0.012752257568911</v>
      </c>
      <c r="N18" s="6">
        <v>0.105</v>
      </c>
      <c r="O18" s="7">
        <v>4.356</v>
      </c>
      <c r="P18" s="58">
        <v>1.059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29.007</v>
      </c>
      <c r="F19" s="7">
        <v>336.93</v>
      </c>
      <c r="G19" s="46">
        <v>1.337</v>
      </c>
      <c r="H19" s="7">
        <v>28.737</v>
      </c>
      <c r="I19" s="7">
        <v>304.208</v>
      </c>
      <c r="J19" s="74">
        <v>1.103</v>
      </c>
      <c r="K19" s="73">
        <v>101.255</v>
      </c>
      <c r="L19" s="46">
        <v>0.928</v>
      </c>
      <c r="M19" s="31">
        <f>F19/$F$47</f>
        <v>0.0087399805589712</v>
      </c>
      <c r="N19" s="6">
        <v>12.809</v>
      </c>
      <c r="O19" s="7">
        <v>121.697</v>
      </c>
      <c r="P19" s="58">
        <v>1.067</v>
      </c>
    </row>
    <row r="20" spans="1:23" customHeight="1" ht="22">
      <c r="B20" s="138"/>
      <c r="C20" s="138"/>
      <c r="D20" s="77" t="s">
        <v>20</v>
      </c>
      <c r="E20" s="7">
        <v>129.648</v>
      </c>
      <c r="F20" s="7">
        <v>820.397</v>
      </c>
      <c r="G20" s="46">
        <v>1.055</v>
      </c>
      <c r="H20" s="7">
        <v>139.229</v>
      </c>
      <c r="I20" s="7">
        <v>909.437</v>
      </c>
      <c r="J20" s="46">
        <v>1.026</v>
      </c>
      <c r="K20" s="7">
        <v>462.429</v>
      </c>
      <c r="L20" s="46">
        <v>1.041</v>
      </c>
      <c r="M20" s="31">
        <f>F20/$F$47</f>
        <v>0.021281138012757</v>
      </c>
      <c r="N20" s="6">
        <v>48.606</v>
      </c>
      <c r="O20" s="7">
        <v>359.897</v>
      </c>
      <c r="P20" s="58">
        <v>1.03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98.268</v>
      </c>
      <c r="F21" s="7">
        <v>225.765</v>
      </c>
      <c r="G21" s="46">
        <v>1.003</v>
      </c>
      <c r="H21" s="7">
        <v>99.103</v>
      </c>
      <c r="I21" s="7">
        <v>252.115</v>
      </c>
      <c r="J21" s="46">
        <v>0.92</v>
      </c>
      <c r="K21" s="7">
        <v>155.083</v>
      </c>
      <c r="L21" s="46">
        <v>1.665</v>
      </c>
      <c r="M21" s="31">
        <f>F21/$F$47</f>
        <v>0.005856355061574</v>
      </c>
      <c r="N21" s="6">
        <v>2.254</v>
      </c>
      <c r="O21" s="7">
        <v>17.499</v>
      </c>
      <c r="P21" s="58">
        <v>0.744</v>
      </c>
    </row>
    <row r="22" spans="1:23" customHeight="1" ht="22">
      <c r="B22" s="138"/>
      <c r="C22" s="138"/>
      <c r="D22" s="77" t="s">
        <v>27</v>
      </c>
      <c r="E22" s="7">
        <v>9.317</v>
      </c>
      <c r="F22" s="7">
        <v>59.043</v>
      </c>
      <c r="G22" s="46">
        <v>1.099</v>
      </c>
      <c r="H22" s="7">
        <v>9.205</v>
      </c>
      <c r="I22" s="7">
        <v>58.559</v>
      </c>
      <c r="J22" s="46">
        <v>1.451</v>
      </c>
      <c r="K22" s="7">
        <v>0.115</v>
      </c>
      <c r="L22" s="46">
        <v>0.036</v>
      </c>
      <c r="M22" s="31">
        <f>F22/$F$47</f>
        <v>0.0015315782867163</v>
      </c>
      <c r="N22" s="6">
        <v>0.115</v>
      </c>
      <c r="O22" s="7">
        <v>0.502</v>
      </c>
      <c r="P22" s="58">
        <v>0.786</v>
      </c>
    </row>
    <row r="23" spans="1:23" customHeight="1" ht="22">
      <c r="B23" s="138"/>
      <c r="C23" s="138"/>
      <c r="D23" s="77" t="s">
        <v>28</v>
      </c>
      <c r="E23" s="7">
        <v>39088.133</v>
      </c>
      <c r="F23" s="7">
        <v>13856.808</v>
      </c>
      <c r="G23" s="46">
        <v>1.049</v>
      </c>
      <c r="H23" s="7">
        <v>40766.319</v>
      </c>
      <c r="I23" s="7">
        <v>15006.577</v>
      </c>
      <c r="J23" s="46">
        <v>1.127</v>
      </c>
      <c r="K23" s="7">
        <v>87051.022</v>
      </c>
      <c r="L23" s="46">
        <v>0.982</v>
      </c>
      <c r="M23" s="31">
        <f>F23/$F$47</f>
        <v>0.35944627230997</v>
      </c>
      <c r="N23" s="6">
        <v>20088.895</v>
      </c>
      <c r="O23" s="7">
        <v>8502.672</v>
      </c>
      <c r="P23" s="58">
        <v>1.201</v>
      </c>
    </row>
    <row r="24" spans="1:23" customHeight="1" ht="22">
      <c r="B24" s="138"/>
      <c r="C24" s="138"/>
      <c r="D24" s="77" t="s">
        <v>24</v>
      </c>
      <c r="E24" s="7">
        <v>640.661</v>
      </c>
      <c r="F24" s="7">
        <v>2894.13</v>
      </c>
      <c r="G24" s="46">
        <v>1.026</v>
      </c>
      <c r="H24" s="7">
        <v>670.555</v>
      </c>
      <c r="I24" s="7">
        <v>2991.074</v>
      </c>
      <c r="J24" s="46">
        <v>1.1</v>
      </c>
      <c r="K24" s="7">
        <v>422.536</v>
      </c>
      <c r="L24" s="46">
        <v>1.13</v>
      </c>
      <c r="M24" s="31">
        <f>F24/$F$47</f>
        <v>0.075073872718771</v>
      </c>
      <c r="N24" s="6">
        <v>69.624</v>
      </c>
      <c r="O24" s="7">
        <v>397.877</v>
      </c>
      <c r="P24" s="58">
        <v>0.983</v>
      </c>
    </row>
    <row r="25" spans="1:23" customHeight="1" ht="22">
      <c r="B25" s="138"/>
      <c r="C25" s="138"/>
      <c r="D25" s="77" t="s">
        <v>29</v>
      </c>
      <c r="E25" s="17">
        <v>11258.848</v>
      </c>
      <c r="F25" s="17">
        <v>1010.76</v>
      </c>
      <c r="G25" s="47">
        <v>1.162</v>
      </c>
      <c r="H25" s="17">
        <v>11264.395</v>
      </c>
      <c r="I25" s="17">
        <v>886.898</v>
      </c>
      <c r="J25" s="47">
        <v>1.04</v>
      </c>
      <c r="K25" s="17">
        <v>87.046</v>
      </c>
      <c r="L25" s="47">
        <v>1.372</v>
      </c>
      <c r="M25" s="32">
        <f>F25/$F$47</f>
        <v>0.026219163475457</v>
      </c>
      <c r="N25" s="16">
        <v>52.329</v>
      </c>
      <c r="O25" s="17">
        <v>589.832</v>
      </c>
      <c r="P25" s="59">
        <v>1.018</v>
      </c>
    </row>
    <row r="26" spans="1:23" customHeight="1" ht="22">
      <c r="B26" s="138"/>
      <c r="C26" s="138"/>
      <c r="D26" s="15" t="s">
        <v>30</v>
      </c>
      <c r="E26" s="4">
        <v>67423.957</v>
      </c>
      <c r="F26" s="4">
        <v>26846.878</v>
      </c>
      <c r="G26" s="48">
        <v>1.065</v>
      </c>
      <c r="H26" s="4">
        <v>67794.342</v>
      </c>
      <c r="I26" s="4">
        <v>28423.446</v>
      </c>
      <c r="J26" s="48">
        <v>1.136</v>
      </c>
      <c r="K26" s="4">
        <v>95288.828</v>
      </c>
      <c r="L26" s="48">
        <v>0.979</v>
      </c>
      <c r="M26" s="33">
        <f>F26/$F$47</f>
        <v>0.69640931881718</v>
      </c>
      <c r="N26" s="41">
        <v>20811.38</v>
      </c>
      <c r="O26" s="38">
        <v>12472.873</v>
      </c>
      <c r="P26" s="60">
        <v>1.17</v>
      </c>
    </row>
    <row r="27" spans="1:23" customHeight="1" ht="22">
      <c r="B27" s="138"/>
      <c r="C27" s="154" t="s">
        <v>31</v>
      </c>
      <c r="D27" s="80" t="s">
        <v>14</v>
      </c>
      <c r="E27" s="13">
        <v>3.508</v>
      </c>
      <c r="F27" s="18">
        <v>101.145</v>
      </c>
      <c r="G27" s="45">
        <v>1.553</v>
      </c>
      <c r="H27" s="18">
        <v>5.024</v>
      </c>
      <c r="I27" s="18">
        <v>127.13</v>
      </c>
      <c r="J27" s="45">
        <v>1.814</v>
      </c>
      <c r="K27" s="18">
        <v>19.089</v>
      </c>
      <c r="L27" s="45">
        <v>0.915</v>
      </c>
      <c r="M27" s="34">
        <f>F27/$F$47</f>
        <v>0.0026237062108959</v>
      </c>
      <c r="N27" s="12">
        <v>0.019</v>
      </c>
      <c r="O27" s="13">
        <v>1.446</v>
      </c>
      <c r="P27" s="61">
        <v>0.489</v>
      </c>
    </row>
    <row r="28" spans="1:23" customHeight="1" ht="22">
      <c r="B28" s="138"/>
      <c r="C28" s="155"/>
      <c r="D28" s="81" t="s">
        <v>15</v>
      </c>
      <c r="E28" s="7">
        <v>10.88</v>
      </c>
      <c r="F28" s="7">
        <v>138.576</v>
      </c>
      <c r="G28" s="46">
        <v>1.095</v>
      </c>
      <c r="H28" s="7">
        <v>10.366</v>
      </c>
      <c r="I28" s="7">
        <v>139.82</v>
      </c>
      <c r="J28" s="46">
        <v>1.02</v>
      </c>
      <c r="K28" s="7">
        <v>36.701</v>
      </c>
      <c r="L28" s="46">
        <v>1.007</v>
      </c>
      <c r="M28" s="31">
        <f>F28/$F$47</f>
        <v>0.0035946681682842</v>
      </c>
      <c r="N28" s="6">
        <v>4.27</v>
      </c>
      <c r="O28" s="7">
        <v>46.915</v>
      </c>
      <c r="P28" s="58">
        <v>1.364</v>
      </c>
    </row>
    <row r="29" spans="1:23" customHeight="1" ht="22">
      <c r="B29" s="138"/>
      <c r="C29" s="155"/>
      <c r="D29" s="81" t="s">
        <v>32</v>
      </c>
      <c r="E29" s="9">
        <v>0.913</v>
      </c>
      <c r="F29" s="9">
        <v>34.394</v>
      </c>
      <c r="G29" s="50">
        <v>0.733</v>
      </c>
      <c r="H29" s="9">
        <v>0.985</v>
      </c>
      <c r="I29" s="9">
        <v>53.659</v>
      </c>
      <c r="J29" s="50">
        <v>0.935</v>
      </c>
      <c r="K29" s="9">
        <v>24.388</v>
      </c>
      <c r="L29" s="50">
        <v>31.468</v>
      </c>
      <c r="M29" s="35">
        <f>F29/$F$47</f>
        <v>0.00089218202993279</v>
      </c>
      <c r="N29" s="6">
        <v>0.294</v>
      </c>
      <c r="O29" s="7">
        <v>14.183</v>
      </c>
      <c r="P29" s="58">
        <v>1.698</v>
      </c>
    </row>
    <row r="30" spans="1:23" customHeight="1" ht="22">
      <c r="B30" s="138"/>
      <c r="C30" s="155"/>
      <c r="D30" s="82" t="s">
        <v>28</v>
      </c>
      <c r="E30" s="17">
        <v>480.829</v>
      </c>
      <c r="F30" s="17">
        <v>2024.63</v>
      </c>
      <c r="G30" s="47">
        <v>1.006</v>
      </c>
      <c r="H30" s="17">
        <v>544.075</v>
      </c>
      <c r="I30" s="17">
        <v>2265.593</v>
      </c>
      <c r="J30" s="47">
        <v>1.058</v>
      </c>
      <c r="K30" s="17">
        <v>1728.443</v>
      </c>
      <c r="L30" s="47">
        <v>0.955</v>
      </c>
      <c r="M30" s="32">
        <f>F30/$F$47</f>
        <v>0.052519000501914</v>
      </c>
      <c r="N30" s="16">
        <v>296.481</v>
      </c>
      <c r="O30" s="17">
        <v>1207.727</v>
      </c>
      <c r="P30" s="59">
        <v>1.141</v>
      </c>
    </row>
    <row r="31" spans="1:23" customHeight="1" ht="22">
      <c r="B31" s="138"/>
      <c r="C31" s="156"/>
      <c r="D31" s="15" t="s">
        <v>33</v>
      </c>
      <c r="E31" s="4">
        <v>496.13</v>
      </c>
      <c r="F31" s="4">
        <v>2298.745</v>
      </c>
      <c r="G31" s="48">
        <v>1.021</v>
      </c>
      <c r="H31" s="4">
        <v>560.45</v>
      </c>
      <c r="I31" s="4">
        <v>2586.202</v>
      </c>
      <c r="J31" s="48">
        <v>1.075</v>
      </c>
      <c r="K31" s="4">
        <v>1808.621</v>
      </c>
      <c r="L31" s="48">
        <v>0.968</v>
      </c>
      <c r="M31" s="33">
        <f>F31/$F$47</f>
        <v>0.059629556911027</v>
      </c>
      <c r="N31" s="14">
        <v>301.064</v>
      </c>
      <c r="O31" s="4">
        <v>1270.271</v>
      </c>
      <c r="P31" s="62">
        <v>1.15</v>
      </c>
    </row>
    <row r="32" spans="1:23" customHeight="1" ht="22">
      <c r="B32" s="138"/>
      <c r="C32" s="153" t="s">
        <v>34</v>
      </c>
      <c r="D32" s="80" t="s">
        <v>14</v>
      </c>
      <c r="E32" s="13">
        <v>16155.661</v>
      </c>
      <c r="F32" s="13">
        <v>4753.088</v>
      </c>
      <c r="G32" s="49">
        <v>0.981</v>
      </c>
      <c r="H32" s="13">
        <v>15249.968</v>
      </c>
      <c r="I32" s="13">
        <v>5129.116</v>
      </c>
      <c r="J32" s="49">
        <v>1.112</v>
      </c>
      <c r="K32" s="13">
        <v>10743.426</v>
      </c>
      <c r="L32" s="49">
        <v>1.122</v>
      </c>
      <c r="M32" s="34">
        <f>F32/$F$47</f>
        <v>0.12329533349681</v>
      </c>
      <c r="N32" s="12">
        <v>814.889</v>
      </c>
      <c r="O32" s="13">
        <v>1305.955</v>
      </c>
      <c r="P32" s="61">
        <v>1.006</v>
      </c>
    </row>
    <row r="33" spans="1:23" customHeight="1" ht="22">
      <c r="B33" s="138"/>
      <c r="C33" s="138"/>
      <c r="D33" s="81" t="s">
        <v>15</v>
      </c>
      <c r="E33" s="7">
        <v>994.156</v>
      </c>
      <c r="F33" s="7">
        <v>4087.507</v>
      </c>
      <c r="G33" s="46">
        <v>1.091</v>
      </c>
      <c r="H33" s="7">
        <v>1084.625</v>
      </c>
      <c r="I33" s="7">
        <v>4227.846</v>
      </c>
      <c r="J33" s="46">
        <v>1.196</v>
      </c>
      <c r="K33" s="7">
        <v>4536.151</v>
      </c>
      <c r="L33" s="46">
        <v>0.9</v>
      </c>
      <c r="M33" s="31">
        <f>F33/$F$47</f>
        <v>0.10603013004084</v>
      </c>
      <c r="N33" s="6">
        <v>397.838</v>
      </c>
      <c r="O33" s="7">
        <v>1541.771</v>
      </c>
      <c r="P33" s="58">
        <v>1.211</v>
      </c>
    </row>
    <row r="34" spans="1:23" customHeight="1" ht="22">
      <c r="B34" s="138"/>
      <c r="C34" s="138"/>
      <c r="D34" s="81" t="s">
        <v>16</v>
      </c>
      <c r="E34" s="7">
        <v>384.431</v>
      </c>
      <c r="F34" s="7">
        <v>616.585</v>
      </c>
      <c r="G34" s="46">
        <v>0.953</v>
      </c>
      <c r="H34" s="7">
        <v>377.178</v>
      </c>
      <c r="I34" s="7">
        <v>614.927</v>
      </c>
      <c r="J34" s="46">
        <v>1.148</v>
      </c>
      <c r="K34" s="7">
        <v>883.116</v>
      </c>
      <c r="L34" s="46">
        <v>1.019</v>
      </c>
      <c r="M34" s="31">
        <f>F34/$F$47</f>
        <v>0.015994244837068</v>
      </c>
      <c r="N34" s="6">
        <v>0.618</v>
      </c>
      <c r="O34" s="7">
        <v>20.713</v>
      </c>
      <c r="P34" s="58">
        <v>1.406</v>
      </c>
    </row>
    <row r="35" spans="1:23" customHeight="1" ht="22">
      <c r="B35" s="138"/>
      <c r="C35" s="138"/>
      <c r="D35" s="81" t="s">
        <v>17</v>
      </c>
      <c r="E35" s="7">
        <v>9.864</v>
      </c>
      <c r="F35" s="7">
        <v>668.901</v>
      </c>
      <c r="G35" s="46">
        <v>1.007</v>
      </c>
      <c r="H35" s="7">
        <v>8.296</v>
      </c>
      <c r="I35" s="7">
        <v>651.333</v>
      </c>
      <c r="J35" s="46">
        <v>1.036</v>
      </c>
      <c r="K35" s="7">
        <v>1.603</v>
      </c>
      <c r="L35" s="46">
        <v>1.443</v>
      </c>
      <c r="M35" s="31">
        <f>F35/$F$47</f>
        <v>0.017351324417168</v>
      </c>
      <c r="N35" s="6">
        <v>1.43</v>
      </c>
      <c r="O35" s="7">
        <v>148.462</v>
      </c>
      <c r="P35" s="58">
        <v>1.093</v>
      </c>
    </row>
    <row r="36" spans="1:23" customHeight="1" ht="22">
      <c r="B36" s="138"/>
      <c r="C36" s="138"/>
      <c r="D36" s="81" t="s">
        <v>18</v>
      </c>
      <c r="E36" s="7">
        <v>3.254</v>
      </c>
      <c r="F36" s="7">
        <v>804.17</v>
      </c>
      <c r="G36" s="46">
        <v>1.173</v>
      </c>
      <c r="H36" s="7">
        <v>2.501</v>
      </c>
      <c r="I36" s="7">
        <v>743.212</v>
      </c>
      <c r="J36" s="46">
        <v>1.179</v>
      </c>
      <c r="K36" s="7">
        <v>0.165</v>
      </c>
      <c r="L36" s="46">
        <v>1.387</v>
      </c>
      <c r="M36" s="31">
        <f>F36/$F$47</f>
        <v>0.020860208844887</v>
      </c>
      <c r="N36" s="6">
        <v>0.78</v>
      </c>
      <c r="O36" s="7">
        <v>262.484</v>
      </c>
      <c r="P36" s="58">
        <v>1.14</v>
      </c>
    </row>
    <row r="37" spans="1:23" customHeight="1" ht="22">
      <c r="B37" s="138"/>
      <c r="C37" s="138"/>
      <c r="D37" s="81" t="s">
        <v>35</v>
      </c>
      <c r="E37" s="7">
        <v>2527.464</v>
      </c>
      <c r="F37" s="7">
        <v>3403.652</v>
      </c>
      <c r="G37" s="46">
        <v>1.2</v>
      </c>
      <c r="H37" s="7">
        <v>2033.655</v>
      </c>
      <c r="I37" s="7">
        <v>2912.851</v>
      </c>
      <c r="J37" s="74">
        <v>1.043</v>
      </c>
      <c r="K37" s="73">
        <v>4583.244</v>
      </c>
      <c r="L37" s="74">
        <v>0.904</v>
      </c>
      <c r="M37" s="31">
        <f>F37/$F$47</f>
        <v>0.088290898137606</v>
      </c>
      <c r="N37" s="6">
        <v>1108.789</v>
      </c>
      <c r="O37" s="7">
        <v>1249.595</v>
      </c>
      <c r="P37" s="58">
        <v>0.972</v>
      </c>
    </row>
    <row r="38" spans="1:23" customHeight="1" ht="22">
      <c r="B38" s="138"/>
      <c r="C38" s="138"/>
      <c r="D38" s="81" t="s">
        <v>20</v>
      </c>
      <c r="E38" s="7">
        <v>134.221</v>
      </c>
      <c r="F38" s="7">
        <v>828.573</v>
      </c>
      <c r="G38" s="46">
        <v>1.052</v>
      </c>
      <c r="H38" s="7">
        <v>143.882</v>
      </c>
      <c r="I38" s="7">
        <v>925.084</v>
      </c>
      <c r="J38" s="46">
        <v>1.03</v>
      </c>
      <c r="K38" s="7">
        <v>499.368</v>
      </c>
      <c r="L38" s="46">
        <v>1.04</v>
      </c>
      <c r="M38" s="31">
        <f>F38/$F$47</f>
        <v>0.021493223849727</v>
      </c>
      <c r="N38" s="6">
        <v>48.606</v>
      </c>
      <c r="O38" s="7">
        <v>359.897</v>
      </c>
      <c r="P38" s="58">
        <v>1.03</v>
      </c>
    </row>
    <row r="39" spans="1:23" customHeight="1" ht="22">
      <c r="B39" s="138"/>
      <c r="C39" s="138"/>
      <c r="D39" s="81" t="s">
        <v>22</v>
      </c>
      <c r="E39" s="7">
        <v>131.391</v>
      </c>
      <c r="F39" s="7">
        <v>346.252</v>
      </c>
      <c r="G39" s="46">
        <v>1.004</v>
      </c>
      <c r="H39" s="7">
        <v>130.108</v>
      </c>
      <c r="I39" s="7">
        <v>369.174</v>
      </c>
      <c r="J39" s="46">
        <v>0.93</v>
      </c>
      <c r="K39" s="7">
        <v>258.131</v>
      </c>
      <c r="L39" s="46">
        <v>1.312</v>
      </c>
      <c r="M39" s="31">
        <f>F39/$F$47</f>
        <v>0.0089817936915825</v>
      </c>
      <c r="N39" s="6">
        <v>3.566</v>
      </c>
      <c r="O39" s="7">
        <v>20.917</v>
      </c>
      <c r="P39" s="58">
        <v>0.705</v>
      </c>
    </row>
    <row r="40" spans="1:23" customHeight="1" ht="22">
      <c r="B40" s="138"/>
      <c r="C40" s="138"/>
      <c r="D40" s="81" t="s">
        <v>23</v>
      </c>
      <c r="E40" s="7">
        <v>213.457</v>
      </c>
      <c r="F40" s="7">
        <v>169.06</v>
      </c>
      <c r="G40" s="46">
        <v>0.881</v>
      </c>
      <c r="H40" s="7">
        <v>218.481</v>
      </c>
      <c r="I40" s="7">
        <v>137.538</v>
      </c>
      <c r="J40" s="46">
        <v>1.107</v>
      </c>
      <c r="K40" s="7">
        <v>29.315</v>
      </c>
      <c r="L40" s="46">
        <v>1.038</v>
      </c>
      <c r="M40" s="31">
        <f>F40/$F$47</f>
        <v>0.0043854246083747</v>
      </c>
      <c r="N40" s="6">
        <v>60.994</v>
      </c>
      <c r="O40" s="7">
        <v>30.724</v>
      </c>
      <c r="P40" s="58">
        <v>0.857</v>
      </c>
    </row>
    <row r="41" spans="1:23" customHeight="1" ht="22">
      <c r="B41" s="138"/>
      <c r="C41" s="138"/>
      <c r="D41" s="83" t="s">
        <v>28</v>
      </c>
      <c r="E41" s="8">
        <v>39568.962</v>
      </c>
      <c r="F41" s="8">
        <v>15881.438</v>
      </c>
      <c r="G41" s="51">
        <v>1.043</v>
      </c>
      <c r="H41" s="8">
        <v>41310.394</v>
      </c>
      <c r="I41" s="8">
        <v>17272.17</v>
      </c>
      <c r="J41" s="51">
        <v>1.117</v>
      </c>
      <c r="K41" s="8">
        <v>88779.465</v>
      </c>
      <c r="L41" s="51">
        <v>0.982</v>
      </c>
      <c r="M41" s="31">
        <f>F41/$F$47</f>
        <v>0.41196527281188</v>
      </c>
      <c r="N41" s="6">
        <v>20385.376</v>
      </c>
      <c r="O41" s="7">
        <v>9710.399</v>
      </c>
      <c r="P41" s="58">
        <v>1.193</v>
      </c>
    </row>
    <row r="42" spans="1:23" customHeight="1" ht="22">
      <c r="B42" s="138"/>
      <c r="C42" s="138"/>
      <c r="D42" s="81" t="s">
        <v>36</v>
      </c>
      <c r="E42" s="7">
        <v>8828.793</v>
      </c>
      <c r="F42" s="7">
        <v>1224.154</v>
      </c>
      <c r="G42" s="46">
        <v>0.947</v>
      </c>
      <c r="H42" s="7">
        <v>8976.569</v>
      </c>
      <c r="I42" s="7">
        <v>1241.094</v>
      </c>
      <c r="J42" s="46">
        <v>0.943</v>
      </c>
      <c r="K42" s="7">
        <v>4006.338</v>
      </c>
      <c r="L42" s="46">
        <v>0.988</v>
      </c>
      <c r="M42" s="35">
        <f>F42/$F$47</f>
        <v>0.031754614196382</v>
      </c>
      <c r="N42" s="6">
        <v>5216.452</v>
      </c>
      <c r="O42" s="7">
        <v>422.226</v>
      </c>
      <c r="P42" s="58">
        <v>1.071</v>
      </c>
    </row>
    <row r="43" spans="1:23" customHeight="1" ht="22">
      <c r="B43" s="138"/>
      <c r="C43" s="138"/>
      <c r="D43" s="84" t="s">
        <v>37</v>
      </c>
      <c r="E43" s="5">
        <v>100.837</v>
      </c>
      <c r="F43" s="5">
        <v>1688.622</v>
      </c>
      <c r="G43" s="52">
        <v>1.022</v>
      </c>
      <c r="H43" s="5">
        <v>98.316</v>
      </c>
      <c r="I43" s="5">
        <v>1699.793</v>
      </c>
      <c r="J43" s="52">
        <v>1.032</v>
      </c>
      <c r="K43" s="5">
        <v>349.437</v>
      </c>
      <c r="L43" s="52">
        <v>0.947</v>
      </c>
      <c r="M43" s="31">
        <f>F43/$F$47</f>
        <v>0.043802936667709</v>
      </c>
      <c r="N43" s="16">
        <v>62.032</v>
      </c>
      <c r="O43" s="72">
        <v>923.933</v>
      </c>
      <c r="P43" s="59">
        <v>1.133</v>
      </c>
    </row>
    <row r="44" spans="1:23" customHeight="1" ht="22">
      <c r="B44" s="138"/>
      <c r="C44" s="138"/>
      <c r="D44" s="85" t="s">
        <v>38</v>
      </c>
      <c r="E44" s="11">
        <v>69052.491</v>
      </c>
      <c r="F44" s="11">
        <v>34472.002</v>
      </c>
      <c r="G44" s="53">
        <v>1.047</v>
      </c>
      <c r="H44" s="11">
        <v>69633.973</v>
      </c>
      <c r="I44" s="11">
        <v>35924.138</v>
      </c>
      <c r="J44" s="53">
        <v>1.103</v>
      </c>
      <c r="K44" s="11">
        <v>114669.759</v>
      </c>
      <c r="L44" s="53">
        <v>0.988</v>
      </c>
      <c r="M44" s="66">
        <f>F44/$F$47</f>
        <v>0.89420540560003</v>
      </c>
      <c r="N44" s="10">
        <v>28101.37</v>
      </c>
      <c r="O44" s="11">
        <v>15997.076</v>
      </c>
      <c r="P44" s="63">
        <v>1.143</v>
      </c>
    </row>
    <row r="45" spans="1:23" customHeight="1" ht="22">
      <c r="B45" s="138"/>
      <c r="C45" s="138"/>
      <c r="D45" s="86" t="s">
        <v>24</v>
      </c>
      <c r="E45" s="9">
        <v>644.023</v>
      </c>
      <c r="F45" s="9">
        <v>3067.667</v>
      </c>
      <c r="G45" s="50">
        <v>1.025</v>
      </c>
      <c r="H45" s="9">
        <v>673.645</v>
      </c>
      <c r="I45" s="9">
        <v>3151.784</v>
      </c>
      <c r="J45" s="50">
        <v>1.098</v>
      </c>
      <c r="K45" s="9">
        <v>423.731</v>
      </c>
      <c r="L45" s="50">
        <v>1.13</v>
      </c>
      <c r="M45" s="35">
        <f>F45/$F$47</f>
        <v>0.079575430924517</v>
      </c>
      <c r="N45" s="42">
        <v>69.836</v>
      </c>
      <c r="O45" s="39">
        <v>416.698</v>
      </c>
      <c r="P45" s="64">
        <v>0.968</v>
      </c>
    </row>
    <row r="46" spans="1:23" customHeight="1" ht="22">
      <c r="B46" s="138"/>
      <c r="C46" s="157"/>
      <c r="D46" s="81" t="s">
        <v>29</v>
      </c>
      <c r="E46" s="8">
        <v>11258.848</v>
      </c>
      <c r="F46" s="8">
        <v>1010.76</v>
      </c>
      <c r="G46" s="51">
        <v>1.162</v>
      </c>
      <c r="H46" s="8">
        <v>11264.395</v>
      </c>
      <c r="I46" s="8">
        <v>886.898</v>
      </c>
      <c r="J46" s="51">
        <v>1.04</v>
      </c>
      <c r="K46" s="8">
        <v>87.046</v>
      </c>
      <c r="L46" s="51">
        <v>1.372</v>
      </c>
      <c r="M46" s="36">
        <f>F46/$F$47</f>
        <v>0.026219163475457</v>
      </c>
      <c r="N46" s="16">
        <v>52.329</v>
      </c>
      <c r="O46" s="17">
        <v>589.832</v>
      </c>
      <c r="P46" s="59">
        <v>1.018</v>
      </c>
    </row>
    <row r="47" spans="1:23" customHeight="1" ht="22">
      <c r="B47" s="139"/>
      <c r="C47" s="88"/>
      <c r="D47" s="87" t="s">
        <v>39</v>
      </c>
      <c r="E47" s="28">
        <v>80955.362</v>
      </c>
      <c r="F47" s="28">
        <v>38550.429</v>
      </c>
      <c r="G47" s="54">
        <v>1.048</v>
      </c>
      <c r="H47" s="28">
        <v>81572.013</v>
      </c>
      <c r="I47" s="28">
        <v>39962.82</v>
      </c>
      <c r="J47" s="54">
        <v>1.101</v>
      </c>
      <c r="K47" s="28">
        <v>115180.536</v>
      </c>
      <c r="L47" s="54">
        <v>0.988</v>
      </c>
      <c r="M47" s="37">
        <f>SUM(M44:M46)</f>
        <v>1</v>
      </c>
      <c r="N47" s="43">
        <v>28223.535</v>
      </c>
      <c r="O47" s="28">
        <v>17003.606</v>
      </c>
      <c r="P47" s="65">
        <v>1.133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46047.829</v>
      </c>
      <c r="F51" s="108"/>
      <c r="G51" s="109">
        <v>309.033</v>
      </c>
      <c r="H51" s="110"/>
      <c r="I51" s="111">
        <v>11406.981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1498.288</v>
      </c>
      <c r="F52" s="114"/>
      <c r="G52" s="113">
        <v>68.28</v>
      </c>
      <c r="H52" s="114"/>
      <c r="I52" s="115">
        <v>1476.715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11343.477</v>
      </c>
      <c r="F53" s="114"/>
      <c r="G53" s="113">
        <v>11.028</v>
      </c>
      <c r="H53" s="114"/>
      <c r="I53" s="115">
        <v>119.489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10.053</v>
      </c>
      <c r="F54" s="121"/>
      <c r="G54" s="120">
        <v>0.9</v>
      </c>
      <c r="H54" s="121"/>
      <c r="I54" s="122">
        <v>98.355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58899.647</v>
      </c>
      <c r="F55" s="93"/>
      <c r="G55" s="92">
        <v>389.241</v>
      </c>
      <c r="H55" s="93"/>
      <c r="I55" s="94">
        <v>13101.54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2024.5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