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6.11" sheetId="1" r:id="rId4"/>
  </sheets>
  <definedNames>
    <definedName name="_xlnm.Print_Area" localSheetId="0">'2016.11'!$A$1:$P$56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<sst xmlns="http://schemas.openxmlformats.org/spreadsheetml/2006/main" uniqueCount="52">
  <si>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November 2016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</si>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</sst>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2400.967</v>
      </c>
      <c r="F5" s="18">
        <v>1587.7</v>
      </c>
      <c r="G5" s="45">
        <v>0.909</v>
      </c>
      <c r="H5" s="18">
        <v>2333.207</v>
      </c>
      <c r="I5" s="18">
        <v>1481.959</v>
      </c>
      <c r="J5" s="45">
        <v>0.956</v>
      </c>
      <c r="K5" s="18">
        <v>8380.247</v>
      </c>
      <c r="L5" s="45">
        <v>0.978</v>
      </c>
      <c r="M5" s="30">
        <f>F5/$F$47</f>
        <v>0.042677704037904</v>
      </c>
      <c r="N5" s="40">
        <v>527.524</v>
      </c>
      <c r="O5" s="18">
        <v>232.994</v>
      </c>
      <c r="P5" s="57">
        <v>0.905</v>
      </c>
    </row>
    <row r="6" spans="1:23" customHeight="1" ht="22">
      <c r="B6" s="138"/>
      <c r="C6" s="138"/>
      <c r="D6" s="77" t="s">
        <v>15</v>
      </c>
      <c r="E6" s="7">
        <v>171.427</v>
      </c>
      <c r="F6" s="7">
        <v>603.369</v>
      </c>
      <c r="G6" s="46">
        <v>0.799</v>
      </c>
      <c r="H6" s="7">
        <v>189.691</v>
      </c>
      <c r="I6" s="7">
        <v>596.224</v>
      </c>
      <c r="J6" s="46">
        <v>0.897</v>
      </c>
      <c r="K6" s="7">
        <v>696.727</v>
      </c>
      <c r="L6" s="46">
        <v>0.939</v>
      </c>
      <c r="M6" s="31">
        <f>F6/$F$47</f>
        <v>0.016218683383288</v>
      </c>
      <c r="N6" s="6">
        <v>55.393</v>
      </c>
      <c r="O6" s="7">
        <v>79.171</v>
      </c>
      <c r="P6" s="58">
        <v>1.065</v>
      </c>
    </row>
    <row r="7" spans="1:23" customHeight="1" ht="22">
      <c r="B7" s="138"/>
      <c r="C7" s="138"/>
      <c r="D7" s="77" t="s">
        <v>16</v>
      </c>
      <c r="E7" s="7">
        <v>11.579</v>
      </c>
      <c r="F7" s="7">
        <v>110.052</v>
      </c>
      <c r="G7" s="46">
        <v>0.932</v>
      </c>
      <c r="H7" s="7">
        <v>10.597</v>
      </c>
      <c r="I7" s="7">
        <v>85.287</v>
      </c>
      <c r="J7" s="46">
        <v>0.805</v>
      </c>
      <c r="K7" s="7">
        <v>12.245</v>
      </c>
      <c r="L7" s="46">
        <v>1.37</v>
      </c>
      <c r="M7" s="31">
        <f>F7/$F$47</f>
        <v>0.002958220498066</v>
      </c>
      <c r="N7" s="6">
        <v>0.866</v>
      </c>
      <c r="O7" s="7">
        <v>4.979</v>
      </c>
      <c r="P7" s="58">
        <v>1.699</v>
      </c>
    </row>
    <row r="8" spans="1:23" customHeight="1" ht="22">
      <c r="B8" s="138"/>
      <c r="C8" s="138"/>
      <c r="D8" s="77" t="s">
        <v>17</v>
      </c>
      <c r="E8" s="7">
        <v>9.574</v>
      </c>
      <c r="F8" s="7">
        <v>705.223</v>
      </c>
      <c r="G8" s="46">
        <v>0.833</v>
      </c>
      <c r="H8" s="7">
        <v>9.684</v>
      </c>
      <c r="I8" s="7">
        <v>715.293</v>
      </c>
      <c r="J8" s="46">
        <v>0.854</v>
      </c>
      <c r="K8" s="7">
        <v>1.281</v>
      </c>
      <c r="L8" s="46">
        <v>1.106</v>
      </c>
      <c r="M8" s="31">
        <f>F8/$F$47</f>
        <v>0.018956539947549</v>
      </c>
      <c r="N8" s="6">
        <v>1.591</v>
      </c>
      <c r="O8" s="7">
        <v>141.867</v>
      </c>
      <c r="P8" s="58">
        <v>1.014</v>
      </c>
    </row>
    <row r="9" spans="1:23" customHeight="1" ht="22">
      <c r="B9" s="138"/>
      <c r="C9" s="138"/>
      <c r="D9" s="77" t="s">
        <v>18</v>
      </c>
      <c r="E9" s="7">
        <v>2.904</v>
      </c>
      <c r="F9" s="7">
        <v>998.568</v>
      </c>
      <c r="G9" s="46">
        <v>0.92</v>
      </c>
      <c r="H9" s="7">
        <v>2.884</v>
      </c>
      <c r="I9" s="7">
        <v>908.47</v>
      </c>
      <c r="J9" s="46">
        <v>0.865</v>
      </c>
      <c r="K9" s="7">
        <v>0.219</v>
      </c>
      <c r="L9" s="46">
        <v>0.932</v>
      </c>
      <c r="M9" s="31">
        <f>F9/$F$47</f>
        <v>0.026841714156152</v>
      </c>
      <c r="N9" s="6">
        <v>0.46</v>
      </c>
      <c r="O9" s="7">
        <v>268.551</v>
      </c>
      <c r="P9" s="58">
        <v>0.748</v>
      </c>
    </row>
    <row r="10" spans="1:23" customHeight="1" ht="22">
      <c r="B10" s="138"/>
      <c r="C10" s="138"/>
      <c r="D10" s="77" t="s">
        <v>19</v>
      </c>
      <c r="E10" s="7">
        <v>3094.855</v>
      </c>
      <c r="F10" s="7">
        <v>3073.265</v>
      </c>
      <c r="G10" s="46">
        <v>1.037</v>
      </c>
      <c r="H10" s="7">
        <v>3049.586</v>
      </c>
      <c r="I10" s="7">
        <v>2934.132</v>
      </c>
      <c r="J10" s="46">
        <v>1.038</v>
      </c>
      <c r="K10" s="7">
        <v>3505.113</v>
      </c>
      <c r="L10" s="46">
        <v>1.017</v>
      </c>
      <c r="M10" s="31">
        <f>F10/$F$47</f>
        <v>0.08260999817349</v>
      </c>
      <c r="N10" s="71">
        <v>1670.902</v>
      </c>
      <c r="O10" s="7">
        <v>1084.612</v>
      </c>
      <c r="P10" s="58">
        <v>1.02</v>
      </c>
    </row>
    <row r="11" spans="1:23" customHeight="1" ht="22">
      <c r="B11" s="138"/>
      <c r="C11" s="138"/>
      <c r="D11" s="77" t="s">
        <v>20</v>
      </c>
      <c r="E11" s="7">
        <v>31.388</v>
      </c>
      <c r="F11" s="7">
        <v>130.232</v>
      </c>
      <c r="G11" s="46">
        <v>0.762</v>
      </c>
      <c r="H11" s="7">
        <v>31.406</v>
      </c>
      <c r="I11" s="7">
        <v>142.699</v>
      </c>
      <c r="J11" s="46">
        <v>0.821</v>
      </c>
      <c r="K11" s="7">
        <v>81.907</v>
      </c>
      <c r="L11" s="46">
        <v>0.874</v>
      </c>
      <c r="M11" s="31">
        <f>F11/$F$47</f>
        <v>0.0035006630674966</v>
      </c>
      <c r="N11" s="70">
        <v>0.04</v>
      </c>
      <c r="O11" s="69">
        <v>0.81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58.435</v>
      </c>
      <c r="F12" s="7">
        <v>166.733</v>
      </c>
      <c r="G12" s="46">
        <v>0.983</v>
      </c>
      <c r="H12" s="7">
        <v>56.592</v>
      </c>
      <c r="I12" s="7">
        <v>172.907</v>
      </c>
      <c r="J12" s="46">
        <v>1.087</v>
      </c>
      <c r="K12" s="7">
        <v>155.07</v>
      </c>
      <c r="L12" s="46">
        <v>1.068</v>
      </c>
      <c r="M12" s="31">
        <f>F12/$F$47</f>
        <v>0.0044818174890419</v>
      </c>
      <c r="N12" s="6">
        <v>2.775</v>
      </c>
      <c r="O12" s="7">
        <v>7.296</v>
      </c>
      <c r="P12" s="58">
        <v>1.462</v>
      </c>
    </row>
    <row r="13" spans="1:23" customHeight="1" ht="22">
      <c r="B13" s="138"/>
      <c r="C13" s="138"/>
      <c r="D13" s="77" t="s">
        <v>23</v>
      </c>
      <c r="E13" s="7">
        <v>612.948</v>
      </c>
      <c r="F13" s="7">
        <v>122.659</v>
      </c>
      <c r="G13" s="46">
        <v>0.969</v>
      </c>
      <c r="H13" s="7">
        <v>619.25</v>
      </c>
      <c r="I13" s="7">
        <v>86.98</v>
      </c>
      <c r="J13" s="46">
        <v>1.013</v>
      </c>
      <c r="K13" s="7">
        <v>25.462</v>
      </c>
      <c r="L13" s="46">
        <v>1.47</v>
      </c>
      <c r="M13" s="31">
        <f>F13/$F$47</f>
        <v>0.0032970992628238</v>
      </c>
      <c r="N13" s="6">
        <v>10.789</v>
      </c>
      <c r="O13" s="7">
        <v>7.813</v>
      </c>
      <c r="P13" s="58">
        <v>0.578</v>
      </c>
    </row>
    <row r="14" spans="1:23" customHeight="1" ht="22">
      <c r="B14" s="138"/>
      <c r="C14" s="138"/>
      <c r="D14" s="78" t="s">
        <v>24</v>
      </c>
      <c r="E14" s="17">
        <v>10.787</v>
      </c>
      <c r="F14" s="17">
        <v>214.071</v>
      </c>
      <c r="G14" s="47">
        <v>0.999</v>
      </c>
      <c r="H14" s="17">
        <v>10.053</v>
      </c>
      <c r="I14" s="17">
        <v>191.075</v>
      </c>
      <c r="J14" s="47">
        <v>0.993</v>
      </c>
      <c r="K14" s="17">
        <v>8.04</v>
      </c>
      <c r="L14" s="47">
        <v>1.972</v>
      </c>
      <c r="M14" s="32">
        <f>F14/$F$47</f>
        <v>0.0057542727096418</v>
      </c>
      <c r="N14" s="16">
        <v>0.454</v>
      </c>
      <c r="O14" s="17">
        <v>29.6</v>
      </c>
      <c r="P14" s="59">
        <v>1.411</v>
      </c>
    </row>
    <row r="15" spans="1:23" customHeight="1" ht="22">
      <c r="B15" s="138"/>
      <c r="C15" s="148"/>
      <c r="D15" s="20" t="s">
        <v>25</v>
      </c>
      <c r="E15" s="4">
        <v>6404.864</v>
      </c>
      <c r="F15" s="4">
        <v>7711.872</v>
      </c>
      <c r="G15" s="48">
        <v>0.941</v>
      </c>
      <c r="H15" s="4">
        <v>6312.95</v>
      </c>
      <c r="I15" s="4">
        <v>7315.026</v>
      </c>
      <c r="J15" s="48">
        <v>0.957</v>
      </c>
      <c r="K15" s="4">
        <v>12866.311</v>
      </c>
      <c r="L15" s="48">
        <v>0.988</v>
      </c>
      <c r="M15" s="33">
        <f>F15/$F$47</f>
        <v>0.20729671272545</v>
      </c>
      <c r="N15" s="41">
        <v>2270.794</v>
      </c>
      <c r="O15" s="38">
        <v>1857.693</v>
      </c>
      <c r="P15" s="60">
        <v>0.959</v>
      </c>
    </row>
    <row r="16" spans="1:23" customHeight="1" ht="22">
      <c r="B16" s="138"/>
      <c r="C16" s="153" t="s">
        <v>26</v>
      </c>
      <c r="D16" s="79" t="s">
        <v>14</v>
      </c>
      <c r="E16" s="13">
        <v>12121.493</v>
      </c>
      <c r="F16" s="13">
        <v>3459.151</v>
      </c>
      <c r="G16" s="49">
        <v>1.102</v>
      </c>
      <c r="H16" s="13">
        <v>12876.953</v>
      </c>
      <c r="I16" s="13">
        <v>3510.512</v>
      </c>
      <c r="J16" s="49">
        <v>1.167</v>
      </c>
      <c r="K16" s="13">
        <v>1308.126</v>
      </c>
      <c r="L16" s="49">
        <v>1.33</v>
      </c>
      <c r="M16" s="34">
        <f>F16/$F$47</f>
        <v>0.092982693582176</v>
      </c>
      <c r="N16" s="12">
        <v>129.1</v>
      </c>
      <c r="O16" s="13">
        <v>605.536</v>
      </c>
      <c r="P16" s="61">
        <v>1.003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1039.649</v>
      </c>
      <c r="F17" s="7">
        <v>3653.771</v>
      </c>
      <c r="G17" s="46">
        <v>0.983</v>
      </c>
      <c r="H17" s="7">
        <v>1040.598</v>
      </c>
      <c r="I17" s="7">
        <v>3454.377</v>
      </c>
      <c r="J17" s="46">
        <v>1.081</v>
      </c>
      <c r="K17" s="7">
        <v>2949.432</v>
      </c>
      <c r="L17" s="46">
        <v>1.097</v>
      </c>
      <c r="M17" s="31">
        <f>F17/$F$47</f>
        <v>0.098214119393007</v>
      </c>
      <c r="N17" s="6">
        <v>324.158</v>
      </c>
      <c r="O17" s="7">
        <v>972.398</v>
      </c>
      <c r="P17" s="58">
        <v>0.989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301.417</v>
      </c>
      <c r="F18" s="7">
        <v>511.869</v>
      </c>
      <c r="G18" s="46">
        <v>0.811</v>
      </c>
      <c r="H18" s="7">
        <v>395.752</v>
      </c>
      <c r="I18" s="7">
        <v>564.21</v>
      </c>
      <c r="J18" s="46">
        <v>0.915</v>
      </c>
      <c r="K18" s="7">
        <v>507.857</v>
      </c>
      <c r="L18" s="46">
        <v>0.925</v>
      </c>
      <c r="M18" s="31">
        <f>F18/$F$47</f>
        <v>0.013759144478288</v>
      </c>
      <c r="N18" s="6">
        <v>0.304</v>
      </c>
      <c r="O18" s="7">
        <v>7.129</v>
      </c>
      <c r="P18" s="58">
        <v>1.428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33.7</v>
      </c>
      <c r="F19" s="7">
        <v>324.482</v>
      </c>
      <c r="G19" s="46">
        <v>1.03</v>
      </c>
      <c r="H19" s="7">
        <v>33.295</v>
      </c>
      <c r="I19" s="7">
        <v>287.884</v>
      </c>
      <c r="J19" s="74">
        <v>1.219</v>
      </c>
      <c r="K19" s="73">
        <v>70.784</v>
      </c>
      <c r="L19" s="46">
        <v>1.422</v>
      </c>
      <c r="M19" s="31">
        <f>F19/$F$47</f>
        <v>0.0087221432018815</v>
      </c>
      <c r="N19" s="6">
        <v>15.603</v>
      </c>
      <c r="O19" s="7">
        <v>92.393</v>
      </c>
      <c r="P19" s="58">
        <v>1.174</v>
      </c>
    </row>
    <row r="20" spans="1:23" customHeight="1" ht="22">
      <c r="B20" s="138"/>
      <c r="C20" s="138"/>
      <c r="D20" s="77" t="s">
        <v>20</v>
      </c>
      <c r="E20" s="7">
        <v>188.303</v>
      </c>
      <c r="F20" s="7">
        <v>879.483</v>
      </c>
      <c r="G20" s="46">
        <v>0.881</v>
      </c>
      <c r="H20" s="7">
        <v>188.317</v>
      </c>
      <c r="I20" s="7">
        <v>914.119</v>
      </c>
      <c r="J20" s="46">
        <v>0.995</v>
      </c>
      <c r="K20" s="7">
        <v>419.725</v>
      </c>
      <c r="L20" s="46">
        <v>0.967</v>
      </c>
      <c r="M20" s="31">
        <f>F20/$F$47</f>
        <v>0.023640684751759</v>
      </c>
      <c r="N20" s="6">
        <v>57.977</v>
      </c>
      <c r="O20" s="7">
        <v>240.245</v>
      </c>
      <c r="P20" s="58">
        <v>0.917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142.868</v>
      </c>
      <c r="F21" s="7">
        <v>233.606</v>
      </c>
      <c r="G21" s="46">
        <v>0.982</v>
      </c>
      <c r="H21" s="7">
        <v>128.335</v>
      </c>
      <c r="I21" s="7">
        <v>229.506</v>
      </c>
      <c r="J21" s="46">
        <v>0.98</v>
      </c>
      <c r="K21" s="7">
        <v>69.358</v>
      </c>
      <c r="L21" s="46">
        <v>0.986</v>
      </c>
      <c r="M21" s="31">
        <f>F21/$F$47</f>
        <v>0.0062793775458076</v>
      </c>
      <c r="N21" s="6">
        <v>2.572</v>
      </c>
      <c r="O21" s="7">
        <v>25.566</v>
      </c>
      <c r="P21" s="58">
        <v>1.177</v>
      </c>
    </row>
    <row r="22" spans="1:23" customHeight="1" ht="22">
      <c r="B22" s="138"/>
      <c r="C22" s="138"/>
      <c r="D22" s="77" t="s">
        <v>27</v>
      </c>
      <c r="E22" s="7">
        <v>9.206</v>
      </c>
      <c r="F22" s="7">
        <v>51.522</v>
      </c>
      <c r="G22" s="46">
        <v>0.809</v>
      </c>
      <c r="H22" s="7">
        <v>8.221</v>
      </c>
      <c r="I22" s="7">
        <v>49.394</v>
      </c>
      <c r="J22" s="46">
        <v>0.835</v>
      </c>
      <c r="K22" s="7">
        <v>0.997</v>
      </c>
      <c r="L22" s="46">
        <v>0.566</v>
      </c>
      <c r="M22" s="31">
        <f>F22/$F$47</f>
        <v>0.0013849220050645</v>
      </c>
      <c r="N22" s="6">
        <v>1.836</v>
      </c>
      <c r="O22" s="7">
        <v>3.615</v>
      </c>
      <c r="P22" s="58">
        <v>2.092</v>
      </c>
    </row>
    <row r="23" spans="1:23" customHeight="1" ht="22">
      <c r="B23" s="138"/>
      <c r="C23" s="138"/>
      <c r="D23" s="77" t="s">
        <v>28</v>
      </c>
      <c r="E23" s="7">
        <v>43077.472</v>
      </c>
      <c r="F23" s="7">
        <v>11588.348</v>
      </c>
      <c r="G23" s="46">
        <v>0.933</v>
      </c>
      <c r="H23" s="7">
        <v>42648.727</v>
      </c>
      <c r="I23" s="7">
        <v>12155.401</v>
      </c>
      <c r="J23" s="46">
        <v>0.948</v>
      </c>
      <c r="K23" s="7">
        <v>69786.265</v>
      </c>
      <c r="L23" s="46">
        <v>1.016</v>
      </c>
      <c r="M23" s="31">
        <f>F23/$F$47</f>
        <v>0.31149718853199</v>
      </c>
      <c r="N23" s="6">
        <v>18850.364</v>
      </c>
      <c r="O23" s="7">
        <v>5272.444</v>
      </c>
      <c r="P23" s="58">
        <v>0.93</v>
      </c>
    </row>
    <row r="24" spans="1:23" customHeight="1" ht="22">
      <c r="B24" s="138"/>
      <c r="C24" s="138"/>
      <c r="D24" s="77" t="s">
        <v>24</v>
      </c>
      <c r="E24" s="7">
        <v>1085.887</v>
      </c>
      <c r="F24" s="7">
        <v>3189.035</v>
      </c>
      <c r="G24" s="46">
        <v>1.035</v>
      </c>
      <c r="H24" s="7">
        <v>977.394</v>
      </c>
      <c r="I24" s="7">
        <v>3158.607</v>
      </c>
      <c r="J24" s="46">
        <v>1.03</v>
      </c>
      <c r="K24" s="7">
        <v>771.622</v>
      </c>
      <c r="L24" s="46">
        <v>1.397</v>
      </c>
      <c r="M24" s="31">
        <f>F24/$F$47</f>
        <v>0.085721919692964</v>
      </c>
      <c r="N24" s="6">
        <v>76.353</v>
      </c>
      <c r="O24" s="7">
        <v>425.676</v>
      </c>
      <c r="P24" s="58">
        <v>1.448</v>
      </c>
    </row>
    <row r="25" spans="1:23" customHeight="1" ht="22">
      <c r="B25" s="138"/>
      <c r="C25" s="138"/>
      <c r="D25" s="77" t="s">
        <v>29</v>
      </c>
      <c r="E25" s="17">
        <v>7481.144</v>
      </c>
      <c r="F25" s="17">
        <v>705.441</v>
      </c>
      <c r="G25" s="47">
        <v>0.905</v>
      </c>
      <c r="H25" s="17">
        <v>7488.688</v>
      </c>
      <c r="I25" s="17">
        <v>764.332</v>
      </c>
      <c r="J25" s="47">
        <v>0.911</v>
      </c>
      <c r="K25" s="17">
        <v>357.411</v>
      </c>
      <c r="L25" s="47">
        <v>0.72</v>
      </c>
      <c r="M25" s="32">
        <f>F25/$F$47</f>
        <v>0.01896239983259</v>
      </c>
      <c r="N25" s="16">
        <v>61.835</v>
      </c>
      <c r="O25" s="17">
        <v>434.196</v>
      </c>
      <c r="P25" s="59">
        <v>0.916</v>
      </c>
    </row>
    <row r="26" spans="1:23" customHeight="1" ht="22">
      <c r="B26" s="138"/>
      <c r="C26" s="138"/>
      <c r="D26" s="15" t="s">
        <v>30</v>
      </c>
      <c r="E26" s="4">
        <v>65481.139</v>
      </c>
      <c r="F26" s="4">
        <v>24596.708</v>
      </c>
      <c r="G26" s="48">
        <v>0.969</v>
      </c>
      <c r="H26" s="4">
        <v>65786.28</v>
      </c>
      <c r="I26" s="4">
        <v>25088.342</v>
      </c>
      <c r="J26" s="48">
        <v>1.003</v>
      </c>
      <c r="K26" s="4">
        <v>76241.577</v>
      </c>
      <c r="L26" s="48">
        <v>1.023</v>
      </c>
      <c r="M26" s="33">
        <f>F26/$F$47</f>
        <v>0.66116459301553</v>
      </c>
      <c r="N26" s="41">
        <v>19520.102</v>
      </c>
      <c r="O26" s="38">
        <v>8079.198</v>
      </c>
      <c r="P26" s="60">
        <v>0.962</v>
      </c>
    </row>
    <row r="27" spans="1:23" customHeight="1" ht="22">
      <c r="B27" s="138"/>
      <c r="C27" s="154" t="s">
        <v>31</v>
      </c>
      <c r="D27" s="80" t="s">
        <v>14</v>
      </c>
      <c r="E27" s="13">
        <v>5.02</v>
      </c>
      <c r="F27" s="18">
        <v>97.949</v>
      </c>
      <c r="G27" s="45">
        <v>0.994</v>
      </c>
      <c r="H27" s="18">
        <v>4.747</v>
      </c>
      <c r="I27" s="18">
        <v>94.996</v>
      </c>
      <c r="J27" s="45">
        <v>1.216</v>
      </c>
      <c r="K27" s="18">
        <v>10.32</v>
      </c>
      <c r="L27" s="45">
        <v>0.942</v>
      </c>
      <c r="M27" s="34">
        <f>F27/$F$47</f>
        <v>0.0026328893574408</v>
      </c>
      <c r="N27" s="12">
        <v>0.167</v>
      </c>
      <c r="O27" s="13">
        <v>3.517</v>
      </c>
      <c r="P27" s="61">
        <v>0.354</v>
      </c>
    </row>
    <row r="28" spans="1:23" customHeight="1" ht="22">
      <c r="B28" s="138"/>
      <c r="C28" s="155"/>
      <c r="D28" s="81" t="s">
        <v>15</v>
      </c>
      <c r="E28" s="7">
        <v>14.176</v>
      </c>
      <c r="F28" s="7">
        <v>159.836</v>
      </c>
      <c r="G28" s="46">
        <v>1.04</v>
      </c>
      <c r="H28" s="7">
        <v>16.413</v>
      </c>
      <c r="I28" s="7">
        <v>200.573</v>
      </c>
      <c r="J28" s="46">
        <v>1.155</v>
      </c>
      <c r="K28" s="7">
        <v>29.256</v>
      </c>
      <c r="L28" s="46">
        <v>1.18</v>
      </c>
      <c r="M28" s="31">
        <f>F28/$F$47</f>
        <v>0.0042964247040388</v>
      </c>
      <c r="N28" s="6">
        <v>4.312</v>
      </c>
      <c r="O28" s="7">
        <v>34.862</v>
      </c>
      <c r="P28" s="58">
        <v>1.282</v>
      </c>
    </row>
    <row r="29" spans="1:23" customHeight="1" ht="22">
      <c r="B29" s="138"/>
      <c r="C29" s="155"/>
      <c r="D29" s="81" t="s">
        <v>32</v>
      </c>
      <c r="E29" s="9">
        <v>3.353</v>
      </c>
      <c r="F29" s="9">
        <v>87.631</v>
      </c>
      <c r="G29" s="50">
        <v>0.941</v>
      </c>
      <c r="H29" s="9">
        <v>2.951</v>
      </c>
      <c r="I29" s="9">
        <v>115.038</v>
      </c>
      <c r="J29" s="50">
        <v>0.984</v>
      </c>
      <c r="K29" s="9">
        <v>2.26</v>
      </c>
      <c r="L29" s="50">
        <v>0.993</v>
      </c>
      <c r="M29" s="35">
        <f>F29/$F$47</f>
        <v>0.0023555393856179</v>
      </c>
      <c r="N29" s="6">
        <v>0.161</v>
      </c>
      <c r="O29" s="7">
        <v>11.985</v>
      </c>
      <c r="P29" s="58">
        <v>0.343</v>
      </c>
    </row>
    <row r="30" spans="1:23" customHeight="1" ht="22">
      <c r="B30" s="138"/>
      <c r="C30" s="155"/>
      <c r="D30" s="82" t="s">
        <v>28</v>
      </c>
      <c r="E30" s="17">
        <v>511.834</v>
      </c>
      <c r="F30" s="17">
        <v>1614.981</v>
      </c>
      <c r="G30" s="47">
        <v>0.988</v>
      </c>
      <c r="H30" s="17">
        <v>690.757</v>
      </c>
      <c r="I30" s="17">
        <v>1999.023</v>
      </c>
      <c r="J30" s="47">
        <v>1.029</v>
      </c>
      <c r="K30" s="17">
        <v>1167.695</v>
      </c>
      <c r="L30" s="47">
        <v>1.049</v>
      </c>
      <c r="M30" s="32">
        <f>F30/$F$47</f>
        <v>0.043411022954487</v>
      </c>
      <c r="N30" s="16">
        <v>325.733</v>
      </c>
      <c r="O30" s="17">
        <v>856.847</v>
      </c>
      <c r="P30" s="59">
        <v>0.925</v>
      </c>
    </row>
    <row r="31" spans="1:23" customHeight="1" ht="22">
      <c r="B31" s="138"/>
      <c r="C31" s="156"/>
      <c r="D31" s="15" t="s">
        <v>33</v>
      </c>
      <c r="E31" s="4">
        <v>534.383</v>
      </c>
      <c r="F31" s="4">
        <v>1960.397</v>
      </c>
      <c r="G31" s="48">
        <v>0.99</v>
      </c>
      <c r="H31" s="4">
        <v>714.868</v>
      </c>
      <c r="I31" s="4">
        <v>2409.63</v>
      </c>
      <c r="J31" s="48">
        <v>1.043</v>
      </c>
      <c r="K31" s="4">
        <v>1209.531</v>
      </c>
      <c r="L31" s="48">
        <v>1.051</v>
      </c>
      <c r="M31" s="33">
        <f>F31/$F$47</f>
        <v>0.052695876401584</v>
      </c>
      <c r="N31" s="14">
        <v>330.373</v>
      </c>
      <c r="O31" s="4">
        <v>907.211</v>
      </c>
      <c r="P31" s="62">
        <v>0.909</v>
      </c>
    </row>
    <row r="32" spans="1:23" customHeight="1" ht="22">
      <c r="B32" s="138"/>
      <c r="C32" s="153" t="s">
        <v>34</v>
      </c>
      <c r="D32" s="80" t="s">
        <v>14</v>
      </c>
      <c r="E32" s="13">
        <v>14527.48</v>
      </c>
      <c r="F32" s="13">
        <v>5144.8</v>
      </c>
      <c r="G32" s="49">
        <v>1.033</v>
      </c>
      <c r="H32" s="13">
        <v>15214.907</v>
      </c>
      <c r="I32" s="13">
        <v>5087.467</v>
      </c>
      <c r="J32" s="49">
        <v>1.097</v>
      </c>
      <c r="K32" s="13">
        <v>9698.693</v>
      </c>
      <c r="L32" s="49">
        <v>1.014</v>
      </c>
      <c r="M32" s="34">
        <f>F32/$F$47</f>
        <v>0.13829328697752</v>
      </c>
      <c r="N32" s="12">
        <v>656.791</v>
      </c>
      <c r="O32" s="13">
        <v>842.047</v>
      </c>
      <c r="P32" s="61">
        <v>0.966</v>
      </c>
    </row>
    <row r="33" spans="1:23" customHeight="1" ht="22">
      <c r="B33" s="138"/>
      <c r="C33" s="138"/>
      <c r="D33" s="81" t="s">
        <v>15</v>
      </c>
      <c r="E33" s="7">
        <v>1225.252</v>
      </c>
      <c r="F33" s="7">
        <v>4416.976</v>
      </c>
      <c r="G33" s="46">
        <v>0.955</v>
      </c>
      <c r="H33" s="7">
        <v>1246.702</v>
      </c>
      <c r="I33" s="7">
        <v>4251.174</v>
      </c>
      <c r="J33" s="46">
        <v>1.054</v>
      </c>
      <c r="K33" s="7">
        <v>3675.415</v>
      </c>
      <c r="L33" s="46">
        <v>1.063</v>
      </c>
      <c r="M33" s="31">
        <f>F33/$F$47</f>
        <v>0.11872922748033</v>
      </c>
      <c r="N33" s="6">
        <v>383.863</v>
      </c>
      <c r="O33" s="7">
        <v>1086.431</v>
      </c>
      <c r="P33" s="58">
        <v>1.001</v>
      </c>
    </row>
    <row r="34" spans="1:23" customHeight="1" ht="22">
      <c r="B34" s="138"/>
      <c r="C34" s="138"/>
      <c r="D34" s="81" t="s">
        <v>16</v>
      </c>
      <c r="E34" s="7">
        <v>316.349</v>
      </c>
      <c r="F34" s="7">
        <v>709.552</v>
      </c>
      <c r="G34" s="46">
        <v>0.842</v>
      </c>
      <c r="H34" s="7">
        <v>409.3</v>
      </c>
      <c r="I34" s="7">
        <v>764.535</v>
      </c>
      <c r="J34" s="46">
        <v>0.911</v>
      </c>
      <c r="K34" s="7">
        <v>522.362</v>
      </c>
      <c r="L34" s="46">
        <v>0.932</v>
      </c>
      <c r="M34" s="31">
        <f>F34/$F$47</f>
        <v>0.019072904361972</v>
      </c>
      <c r="N34" s="6">
        <v>1.331</v>
      </c>
      <c r="O34" s="7">
        <v>24.093</v>
      </c>
      <c r="P34" s="58">
        <v>0.562</v>
      </c>
    </row>
    <row r="35" spans="1:23" customHeight="1" ht="22">
      <c r="B35" s="138"/>
      <c r="C35" s="138"/>
      <c r="D35" s="81" t="s">
        <v>17</v>
      </c>
      <c r="E35" s="7">
        <v>9.574</v>
      </c>
      <c r="F35" s="7">
        <v>705.223</v>
      </c>
      <c r="G35" s="46">
        <v>0.833</v>
      </c>
      <c r="H35" s="7">
        <v>9.684</v>
      </c>
      <c r="I35" s="7">
        <v>715.293</v>
      </c>
      <c r="J35" s="46">
        <v>0.854</v>
      </c>
      <c r="K35" s="7">
        <v>1.281</v>
      </c>
      <c r="L35" s="46">
        <v>1.106</v>
      </c>
      <c r="M35" s="31">
        <f>F35/$F$47</f>
        <v>0.018956539947549</v>
      </c>
      <c r="N35" s="6">
        <v>1.591</v>
      </c>
      <c r="O35" s="7">
        <v>141.867</v>
      </c>
      <c r="P35" s="58">
        <v>1.014</v>
      </c>
    </row>
    <row r="36" spans="1:23" customHeight="1" ht="22">
      <c r="B36" s="138"/>
      <c r="C36" s="138"/>
      <c r="D36" s="81" t="s">
        <v>18</v>
      </c>
      <c r="E36" s="7">
        <v>2.904</v>
      </c>
      <c r="F36" s="7">
        <v>998.568</v>
      </c>
      <c r="G36" s="46">
        <v>0.92</v>
      </c>
      <c r="H36" s="7">
        <v>2.884</v>
      </c>
      <c r="I36" s="7">
        <v>908.47</v>
      </c>
      <c r="J36" s="46">
        <v>0.865</v>
      </c>
      <c r="K36" s="7">
        <v>0.219</v>
      </c>
      <c r="L36" s="46">
        <v>0.932</v>
      </c>
      <c r="M36" s="31">
        <f>F36/$F$47</f>
        <v>0.026841714156152</v>
      </c>
      <c r="N36" s="6">
        <v>0.46</v>
      </c>
      <c r="O36" s="7">
        <v>268.551</v>
      </c>
      <c r="P36" s="58">
        <v>0.748</v>
      </c>
    </row>
    <row r="37" spans="1:23" customHeight="1" ht="22">
      <c r="B37" s="138"/>
      <c r="C37" s="138"/>
      <c r="D37" s="81" t="s">
        <v>35</v>
      </c>
      <c r="E37" s="7">
        <v>3128.555</v>
      </c>
      <c r="F37" s="7">
        <v>3397.747</v>
      </c>
      <c r="G37" s="46">
        <v>1.036</v>
      </c>
      <c r="H37" s="7">
        <v>3082.881</v>
      </c>
      <c r="I37" s="7">
        <v>3222.016</v>
      </c>
      <c r="J37" s="74">
        <v>1.052</v>
      </c>
      <c r="K37" s="73">
        <v>3575.897</v>
      </c>
      <c r="L37" s="74">
        <v>1.023</v>
      </c>
      <c r="M37" s="31">
        <f>F37/$F$47</f>
        <v>0.091332141375371</v>
      </c>
      <c r="N37" s="6">
        <v>1686.505</v>
      </c>
      <c r="O37" s="7">
        <v>1177.005</v>
      </c>
      <c r="P37" s="58">
        <v>1.03</v>
      </c>
    </row>
    <row r="38" spans="1:23" customHeight="1" ht="22">
      <c r="B38" s="138"/>
      <c r="C38" s="138"/>
      <c r="D38" s="81" t="s">
        <v>20</v>
      </c>
      <c r="E38" s="7">
        <v>219.691</v>
      </c>
      <c r="F38" s="7">
        <v>1009.715</v>
      </c>
      <c r="G38" s="46">
        <v>0.864</v>
      </c>
      <c r="H38" s="7">
        <v>219.723</v>
      </c>
      <c r="I38" s="7">
        <v>1056.818</v>
      </c>
      <c r="J38" s="46">
        <v>0.967</v>
      </c>
      <c r="K38" s="7">
        <v>501.632</v>
      </c>
      <c r="L38" s="46">
        <v>0.95</v>
      </c>
      <c r="M38" s="31">
        <f>F38/$F$47</f>
        <v>0.027141347819256</v>
      </c>
      <c r="N38" s="6">
        <v>58.017</v>
      </c>
      <c r="O38" s="7">
        <v>241.055</v>
      </c>
      <c r="P38" s="58">
        <v>0.919</v>
      </c>
    </row>
    <row r="39" spans="1:23" customHeight="1" ht="22">
      <c r="B39" s="138"/>
      <c r="C39" s="138"/>
      <c r="D39" s="81" t="s">
        <v>22</v>
      </c>
      <c r="E39" s="7">
        <v>201.303</v>
      </c>
      <c r="F39" s="7">
        <v>400.339</v>
      </c>
      <c r="G39" s="46">
        <v>0.982</v>
      </c>
      <c r="H39" s="7">
        <v>184.927</v>
      </c>
      <c r="I39" s="7">
        <v>402.413</v>
      </c>
      <c r="J39" s="46">
        <v>1.023</v>
      </c>
      <c r="K39" s="7">
        <v>224.428</v>
      </c>
      <c r="L39" s="46">
        <v>1.041</v>
      </c>
      <c r="M39" s="31">
        <f>F39/$F$47</f>
        <v>0.01076119503485</v>
      </c>
      <c r="N39" s="6">
        <v>5.347</v>
      </c>
      <c r="O39" s="7">
        <v>32.862</v>
      </c>
      <c r="P39" s="58">
        <v>1.23</v>
      </c>
    </row>
    <row r="40" spans="1:23" customHeight="1" ht="22">
      <c r="B40" s="138"/>
      <c r="C40" s="138"/>
      <c r="D40" s="81" t="s">
        <v>23</v>
      </c>
      <c r="E40" s="7">
        <v>622.154</v>
      </c>
      <c r="F40" s="7">
        <v>174.181</v>
      </c>
      <c r="G40" s="46">
        <v>0.915</v>
      </c>
      <c r="H40" s="7">
        <v>627.471</v>
      </c>
      <c r="I40" s="7">
        <v>136.374</v>
      </c>
      <c r="J40" s="46">
        <v>0.941</v>
      </c>
      <c r="K40" s="7">
        <v>26.459</v>
      </c>
      <c r="L40" s="46">
        <v>1.386</v>
      </c>
      <c r="M40" s="31">
        <f>F40/$F$47</f>
        <v>0.0046820212678883</v>
      </c>
      <c r="N40" s="6">
        <v>12.625</v>
      </c>
      <c r="O40" s="7">
        <v>11.428</v>
      </c>
      <c r="P40" s="58">
        <v>0.75</v>
      </c>
    </row>
    <row r="41" spans="1:23" customHeight="1" ht="22">
      <c r="B41" s="138"/>
      <c r="C41" s="138"/>
      <c r="D41" s="83" t="s">
        <v>28</v>
      </c>
      <c r="E41" s="8">
        <v>43589.306</v>
      </c>
      <c r="F41" s="8">
        <v>13203.329</v>
      </c>
      <c r="G41" s="51">
        <v>0.939</v>
      </c>
      <c r="H41" s="8">
        <v>43339.484</v>
      </c>
      <c r="I41" s="8">
        <v>14154.424</v>
      </c>
      <c r="J41" s="51">
        <v>0.958</v>
      </c>
      <c r="K41" s="8">
        <v>70953.96</v>
      </c>
      <c r="L41" s="51">
        <v>1.017</v>
      </c>
      <c r="M41" s="31">
        <f>F41/$F$47</f>
        <v>0.35490821148648</v>
      </c>
      <c r="N41" s="6">
        <v>19176.097</v>
      </c>
      <c r="O41" s="7">
        <v>6129.291</v>
      </c>
      <c r="P41" s="58">
        <v>0.929</v>
      </c>
    </row>
    <row r="42" spans="1:23" customHeight="1" ht="22">
      <c r="B42" s="138"/>
      <c r="C42" s="138"/>
      <c r="D42" s="81" t="s">
        <v>36</v>
      </c>
      <c r="E42" s="7">
        <v>6210.3</v>
      </c>
      <c r="F42" s="7">
        <v>1496.607</v>
      </c>
      <c r="G42" s="46">
        <v>1.003</v>
      </c>
      <c r="H42" s="7">
        <v>6057.0</v>
      </c>
      <c r="I42" s="7">
        <v>1416.342</v>
      </c>
      <c r="J42" s="46">
        <v>0.99</v>
      </c>
      <c r="K42" s="7">
        <v>3614.983</v>
      </c>
      <c r="L42" s="46">
        <v>0.988</v>
      </c>
      <c r="M42" s="35">
        <f>F42/$F$47</f>
        <v>0.040229105376996</v>
      </c>
      <c r="N42" s="6">
        <v>2010.13</v>
      </c>
      <c r="O42" s="7">
        <v>419.594</v>
      </c>
      <c r="P42" s="58">
        <v>0.925</v>
      </c>
    </row>
    <row r="43" spans="1:23" customHeight="1" ht="22">
      <c r="B43" s="138"/>
      <c r="C43" s="138"/>
      <c r="D43" s="84" t="s">
        <v>37</v>
      </c>
      <c r="E43" s="5">
        <v>106.449</v>
      </c>
      <c r="F43" s="5">
        <v>1436.511</v>
      </c>
      <c r="G43" s="52">
        <v>0.869</v>
      </c>
      <c r="H43" s="5">
        <v>95.421</v>
      </c>
      <c r="I43" s="5">
        <v>1438.381</v>
      </c>
      <c r="J43" s="52">
        <v>0.914</v>
      </c>
      <c r="K43" s="5">
        <v>302.569</v>
      </c>
      <c r="L43" s="52">
        <v>1.237</v>
      </c>
      <c r="M43" s="31">
        <f>F43/$F$47</f>
        <v>0.03861371248044</v>
      </c>
      <c r="N43" s="16">
        <v>60.373</v>
      </c>
      <c r="O43" s="72">
        <v>644.822</v>
      </c>
      <c r="P43" s="59">
        <v>0.966</v>
      </c>
    </row>
    <row r="44" spans="1:23" customHeight="1" ht="22">
      <c r="B44" s="138"/>
      <c r="C44" s="138"/>
      <c r="D44" s="85" t="s">
        <v>38</v>
      </c>
      <c r="E44" s="11">
        <v>70159.317</v>
      </c>
      <c r="F44" s="11">
        <v>33093.548</v>
      </c>
      <c r="G44" s="53">
        <v>0.956</v>
      </c>
      <c r="H44" s="11">
        <v>70490.384</v>
      </c>
      <c r="I44" s="11">
        <v>33553.707</v>
      </c>
      <c r="J44" s="53">
        <v>0.991</v>
      </c>
      <c r="K44" s="11">
        <v>93097.898</v>
      </c>
      <c r="L44" s="53">
        <v>1.017</v>
      </c>
      <c r="M44" s="66">
        <f>F44/$F$47</f>
        <v>0.8895614077648</v>
      </c>
      <c r="N44" s="10">
        <v>24053.13</v>
      </c>
      <c r="O44" s="11">
        <v>11019.046</v>
      </c>
      <c r="P44" s="63">
        <v>0.945</v>
      </c>
    </row>
    <row r="45" spans="1:23" customHeight="1" ht="22">
      <c r="B45" s="138"/>
      <c r="C45" s="138"/>
      <c r="D45" s="86" t="s">
        <v>24</v>
      </c>
      <c r="E45" s="9">
        <v>1096.674</v>
      </c>
      <c r="F45" s="9">
        <v>3403.106</v>
      </c>
      <c r="G45" s="50">
        <v>1.032</v>
      </c>
      <c r="H45" s="9">
        <v>987.447</v>
      </c>
      <c r="I45" s="9">
        <v>3349.682</v>
      </c>
      <c r="J45" s="50">
        <v>1.028</v>
      </c>
      <c r="K45" s="9">
        <v>779.662</v>
      </c>
      <c r="L45" s="50">
        <v>1.401</v>
      </c>
      <c r="M45" s="35">
        <f>F45/$F$47</f>
        <v>0.091476192402605</v>
      </c>
      <c r="N45" s="42">
        <v>76.807</v>
      </c>
      <c r="O45" s="39">
        <v>455.276</v>
      </c>
      <c r="P45" s="64">
        <v>1.445</v>
      </c>
    </row>
    <row r="46" spans="1:23" customHeight="1" ht="22">
      <c r="B46" s="138"/>
      <c r="C46" s="157"/>
      <c r="D46" s="81" t="s">
        <v>29</v>
      </c>
      <c r="E46" s="8">
        <v>7481.144</v>
      </c>
      <c r="F46" s="8">
        <v>705.441</v>
      </c>
      <c r="G46" s="51">
        <v>0.905</v>
      </c>
      <c r="H46" s="8">
        <v>7488.688</v>
      </c>
      <c r="I46" s="8">
        <v>764.332</v>
      </c>
      <c r="J46" s="51">
        <v>0.911</v>
      </c>
      <c r="K46" s="8">
        <v>357.411</v>
      </c>
      <c r="L46" s="51">
        <v>0.72</v>
      </c>
      <c r="M46" s="36">
        <f>F46/$F$47</f>
        <v>0.01896239983259</v>
      </c>
      <c r="N46" s="16">
        <v>61.835</v>
      </c>
      <c r="O46" s="17">
        <v>434.196</v>
      </c>
      <c r="P46" s="59">
        <v>0.916</v>
      </c>
    </row>
    <row r="47" spans="1:23" customHeight="1" ht="22">
      <c r="B47" s="139"/>
      <c r="C47" s="88"/>
      <c r="D47" s="87" t="s">
        <v>39</v>
      </c>
      <c r="E47" s="28">
        <v>78737.135</v>
      </c>
      <c r="F47" s="28">
        <v>37202.095</v>
      </c>
      <c r="G47" s="54">
        <v>0.961</v>
      </c>
      <c r="H47" s="28">
        <v>78966.519</v>
      </c>
      <c r="I47" s="28">
        <v>37667.721</v>
      </c>
      <c r="J47" s="54">
        <v>0.992</v>
      </c>
      <c r="K47" s="28">
        <v>94234.971</v>
      </c>
      <c r="L47" s="54">
        <v>1.018</v>
      </c>
      <c r="M47" s="37">
        <f>SUM(M44:M46)</f>
        <v>1</v>
      </c>
      <c r="N47" s="43">
        <v>24191.772</v>
      </c>
      <c r="O47" s="28">
        <v>11908.518</v>
      </c>
      <c r="P47" s="65">
        <v>0.956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51557.703</v>
      </c>
      <c r="F51" s="108"/>
      <c r="G51" s="109">
        <v>378.472</v>
      </c>
      <c r="H51" s="110"/>
      <c r="I51" s="111">
        <v>12234.701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925.31</v>
      </c>
      <c r="F52" s="114"/>
      <c r="G52" s="113">
        <v>84.518</v>
      </c>
      <c r="H52" s="114"/>
      <c r="I52" s="115">
        <v>1451.413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8098.827</v>
      </c>
      <c r="F53" s="114"/>
      <c r="G53" s="113">
        <v>20.518</v>
      </c>
      <c r="H53" s="114"/>
      <c r="I53" s="115">
        <v>236.259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29.771</v>
      </c>
      <c r="F54" s="121"/>
      <c r="G54" s="120">
        <v>1.166</v>
      </c>
      <c r="H54" s="121"/>
      <c r="I54" s="122">
        <v>58.001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60611.611</v>
      </c>
      <c r="F55" s="93"/>
      <c r="G55" s="92">
        <v>484.674</v>
      </c>
      <c r="H55" s="93"/>
      <c r="I55" s="94">
        <v>13980.374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2016.11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