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11" sheetId="1" r:id="rId4"/>
  </sheets>
  <definedNames>
    <definedName name="_xlnm.Print_Area" localSheetId="0">'2022.11'!$A$1:$P$56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<sst xmlns="http://schemas.openxmlformats.org/spreadsheetml/2006/main" uniqueCount="52">
  <si>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November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</si>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</sst>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2423.693</v>
      </c>
      <c r="F5" s="18">
        <v>1668.82</v>
      </c>
      <c r="G5" s="45">
        <v>1.15</v>
      </c>
      <c r="H5" s="18">
        <v>2021.31</v>
      </c>
      <c r="I5" s="18">
        <v>1459.922</v>
      </c>
      <c r="J5" s="45">
        <v>0.983</v>
      </c>
      <c r="K5" s="18">
        <v>6552.936</v>
      </c>
      <c r="L5" s="45">
        <v>1.07</v>
      </c>
      <c r="M5" s="30">
        <f>F5/$F$47</f>
        <v>0.03873649960498</v>
      </c>
      <c r="N5" s="40">
        <v>763.404</v>
      </c>
      <c r="O5" s="18">
        <v>387.804</v>
      </c>
      <c r="P5" s="57">
        <v>1.085</v>
      </c>
    </row>
    <row r="6" spans="1:23" customHeight="1" ht="22">
      <c r="B6" s="138"/>
      <c r="C6" s="138"/>
      <c r="D6" s="77" t="s">
        <v>15</v>
      </c>
      <c r="E6" s="7">
        <v>124.925</v>
      </c>
      <c r="F6" s="7">
        <v>512.985</v>
      </c>
      <c r="G6" s="46">
        <v>1.151</v>
      </c>
      <c r="H6" s="7">
        <v>101.219</v>
      </c>
      <c r="I6" s="7">
        <v>428.634</v>
      </c>
      <c r="J6" s="46">
        <v>0.92</v>
      </c>
      <c r="K6" s="7">
        <v>309.698</v>
      </c>
      <c r="L6" s="46">
        <v>0.868</v>
      </c>
      <c r="M6" s="31">
        <f>F6/$F$47</f>
        <v>0.011907361638679</v>
      </c>
      <c r="N6" s="6">
        <v>30.582</v>
      </c>
      <c r="O6" s="7">
        <v>48.863</v>
      </c>
      <c r="P6" s="58">
        <v>1.162</v>
      </c>
    </row>
    <row r="7" spans="1:23" customHeight="1" ht="22">
      <c r="B7" s="138"/>
      <c r="C7" s="138"/>
      <c r="D7" s="77" t="s">
        <v>16</v>
      </c>
      <c r="E7" s="7">
        <v>6.97</v>
      </c>
      <c r="F7" s="7">
        <v>79.592</v>
      </c>
      <c r="G7" s="46">
        <v>1.228</v>
      </c>
      <c r="H7" s="7">
        <v>5.858</v>
      </c>
      <c r="I7" s="7">
        <v>54.963</v>
      </c>
      <c r="J7" s="46">
        <v>0.985</v>
      </c>
      <c r="K7" s="7">
        <v>5.277</v>
      </c>
      <c r="L7" s="46">
        <v>0.871</v>
      </c>
      <c r="M7" s="31">
        <f>F7/$F$47</f>
        <v>0.0018474823387541</v>
      </c>
      <c r="N7" s="6">
        <v>0.055</v>
      </c>
      <c r="O7" s="7">
        <v>0.327</v>
      </c>
      <c r="P7" s="58">
        <v>0.112</v>
      </c>
    </row>
    <row r="8" spans="1:23" customHeight="1" ht="22">
      <c r="B8" s="138"/>
      <c r="C8" s="138"/>
      <c r="D8" s="77" t="s">
        <v>17</v>
      </c>
      <c r="E8" s="7">
        <v>11.475</v>
      </c>
      <c r="F8" s="7">
        <v>756.634</v>
      </c>
      <c r="G8" s="46">
        <v>1.014</v>
      </c>
      <c r="H8" s="7">
        <v>9.579</v>
      </c>
      <c r="I8" s="7">
        <v>721.768</v>
      </c>
      <c r="J8" s="46">
        <v>1.016</v>
      </c>
      <c r="K8" s="7">
        <v>0.909</v>
      </c>
      <c r="L8" s="46">
        <v>0.934</v>
      </c>
      <c r="M8" s="31">
        <f>F8/$F$47</f>
        <v>0.017562920292251</v>
      </c>
      <c r="N8" s="6">
        <v>1.628</v>
      </c>
      <c r="O8" s="7">
        <v>145.901</v>
      </c>
      <c r="P8" s="58">
        <v>1.344</v>
      </c>
    </row>
    <row r="9" spans="1:23" customHeight="1" ht="22">
      <c r="B9" s="138"/>
      <c r="C9" s="138"/>
      <c r="D9" s="77" t="s">
        <v>18</v>
      </c>
      <c r="E9" s="7">
        <v>3.589</v>
      </c>
      <c r="F9" s="7">
        <v>782.419</v>
      </c>
      <c r="G9" s="46">
        <v>1.008</v>
      </c>
      <c r="H9" s="7">
        <v>2.609</v>
      </c>
      <c r="I9" s="7">
        <v>703.89</v>
      </c>
      <c r="J9" s="46">
        <v>0.927</v>
      </c>
      <c r="K9" s="7">
        <v>0.065</v>
      </c>
      <c r="L9" s="46">
        <v>0.707</v>
      </c>
      <c r="M9" s="31">
        <f>F9/$F$47</f>
        <v>0.018161439390964</v>
      </c>
      <c r="N9" s="6">
        <v>0.546</v>
      </c>
      <c r="O9" s="7">
        <v>204.294</v>
      </c>
      <c r="P9" s="58">
        <v>0.973</v>
      </c>
    </row>
    <row r="10" spans="1:23" customHeight="1" ht="22">
      <c r="B10" s="138"/>
      <c r="C10" s="138"/>
      <c r="D10" s="77" t="s">
        <v>19</v>
      </c>
      <c r="E10" s="7">
        <v>3461.381</v>
      </c>
      <c r="F10" s="7">
        <v>3655.746</v>
      </c>
      <c r="G10" s="46">
        <v>1.12</v>
      </c>
      <c r="H10" s="7">
        <v>3234.454</v>
      </c>
      <c r="I10" s="7">
        <v>3913.899</v>
      </c>
      <c r="J10" s="46">
        <v>1.219</v>
      </c>
      <c r="K10" s="7">
        <v>4300.383</v>
      </c>
      <c r="L10" s="46">
        <v>1.089</v>
      </c>
      <c r="M10" s="31">
        <f>F10/$F$47</f>
        <v>0.084856847044562</v>
      </c>
      <c r="N10" s="71">
        <v>1836.223</v>
      </c>
      <c r="O10" s="7">
        <v>1689.016</v>
      </c>
      <c r="P10" s="58">
        <v>1.231</v>
      </c>
    </row>
    <row r="11" spans="1:23" customHeight="1" ht="22">
      <c r="B11" s="138"/>
      <c r="C11" s="138"/>
      <c r="D11" s="77" t="s">
        <v>20</v>
      </c>
      <c r="E11" s="7">
        <v>12.256</v>
      </c>
      <c r="F11" s="7">
        <v>27.495</v>
      </c>
      <c r="G11" s="46">
        <v>0.916</v>
      </c>
      <c r="H11" s="7">
        <v>12.285</v>
      </c>
      <c r="I11" s="7">
        <v>35.969</v>
      </c>
      <c r="J11" s="46">
        <v>1.032</v>
      </c>
      <c r="K11" s="7">
        <v>52.336</v>
      </c>
      <c r="L11" s="46">
        <v>1.126</v>
      </c>
      <c r="M11" s="31">
        <f>F11/$F$47</f>
        <v>0.00063821146477087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38.587</v>
      </c>
      <c r="F12" s="7">
        <v>133.343</v>
      </c>
      <c r="G12" s="46">
        <v>0.937</v>
      </c>
      <c r="H12" s="7">
        <v>37.634</v>
      </c>
      <c r="I12" s="7">
        <v>124.236</v>
      </c>
      <c r="J12" s="46">
        <v>0.974</v>
      </c>
      <c r="K12" s="7">
        <v>96.257</v>
      </c>
      <c r="L12" s="46">
        <v>0.936</v>
      </c>
      <c r="M12" s="31">
        <f>F12/$F$47</f>
        <v>0.0030951457118364</v>
      </c>
      <c r="N12" s="6">
        <v>1.577</v>
      </c>
      <c r="O12" s="7">
        <v>3.732</v>
      </c>
      <c r="P12" s="58">
        <v>0.827</v>
      </c>
    </row>
    <row r="13" spans="1:23" customHeight="1" ht="22">
      <c r="B13" s="138"/>
      <c r="C13" s="138"/>
      <c r="D13" s="77" t="s">
        <v>23</v>
      </c>
      <c r="E13" s="7">
        <v>472.273</v>
      </c>
      <c r="F13" s="7">
        <v>130.871</v>
      </c>
      <c r="G13" s="46">
        <v>1.039</v>
      </c>
      <c r="H13" s="7">
        <v>493.83</v>
      </c>
      <c r="I13" s="7">
        <v>86.451</v>
      </c>
      <c r="J13" s="46">
        <v>0.922</v>
      </c>
      <c r="K13" s="7">
        <v>5.07</v>
      </c>
      <c r="L13" s="46">
        <v>0.387</v>
      </c>
      <c r="M13" s="31">
        <f>F13/$F$47</f>
        <v>0.0030377658703775</v>
      </c>
      <c r="N13" s="6">
        <v>83.242</v>
      </c>
      <c r="O13" s="7">
        <v>38.236</v>
      </c>
      <c r="P13" s="58">
        <v>0.874</v>
      </c>
    </row>
    <row r="14" spans="1:23" customHeight="1" ht="22">
      <c r="B14" s="138"/>
      <c r="C14" s="138"/>
      <c r="D14" s="78" t="s">
        <v>24</v>
      </c>
      <c r="E14" s="17">
        <v>5.147</v>
      </c>
      <c r="F14" s="17">
        <v>179.338</v>
      </c>
      <c r="G14" s="47">
        <v>0.984</v>
      </c>
      <c r="H14" s="17">
        <v>4.993</v>
      </c>
      <c r="I14" s="17">
        <v>171.178</v>
      </c>
      <c r="J14" s="47">
        <v>0.991</v>
      </c>
      <c r="K14" s="17">
        <v>1.57</v>
      </c>
      <c r="L14" s="47">
        <v>1.003</v>
      </c>
      <c r="M14" s="32">
        <f>F14/$F$47</f>
        <v>0.0041627775111503</v>
      </c>
      <c r="N14" s="16">
        <v>0.427</v>
      </c>
      <c r="O14" s="17">
        <v>25.007</v>
      </c>
      <c r="P14" s="59">
        <v>1.039</v>
      </c>
    </row>
    <row r="15" spans="1:23" customHeight="1" ht="22">
      <c r="B15" s="138"/>
      <c r="C15" s="148"/>
      <c r="D15" s="20" t="s">
        <v>25</v>
      </c>
      <c r="E15" s="4">
        <v>6560.296</v>
      </c>
      <c r="F15" s="4">
        <v>7927.243</v>
      </c>
      <c r="G15" s="48">
        <v>1.096</v>
      </c>
      <c r="H15" s="4">
        <v>5923.771</v>
      </c>
      <c r="I15" s="4">
        <v>7700.91</v>
      </c>
      <c r="J15" s="48">
        <v>1.082</v>
      </c>
      <c r="K15" s="4">
        <v>11324.501</v>
      </c>
      <c r="L15" s="48">
        <v>1.068</v>
      </c>
      <c r="M15" s="33">
        <f>F15/$F$47</f>
        <v>0.18400645086833</v>
      </c>
      <c r="N15" s="41">
        <v>2717.684</v>
      </c>
      <c r="O15" s="38">
        <v>2543.18</v>
      </c>
      <c r="P15" s="60">
        <v>1.175</v>
      </c>
    </row>
    <row r="16" spans="1:23" customHeight="1" ht="22">
      <c r="B16" s="138"/>
      <c r="C16" s="153" t="s">
        <v>26</v>
      </c>
      <c r="D16" s="79" t="s">
        <v>14</v>
      </c>
      <c r="E16" s="13">
        <v>11882.09</v>
      </c>
      <c r="F16" s="13">
        <v>4243.983</v>
      </c>
      <c r="G16" s="49">
        <v>1.145</v>
      </c>
      <c r="H16" s="13">
        <v>12927.138</v>
      </c>
      <c r="I16" s="13">
        <v>3860.166</v>
      </c>
      <c r="J16" s="49">
        <v>1.076</v>
      </c>
      <c r="K16" s="13">
        <v>1962.665</v>
      </c>
      <c r="L16" s="49">
        <v>1.26</v>
      </c>
      <c r="M16" s="34">
        <f>F16/$F$47</f>
        <v>0.098510951332703</v>
      </c>
      <c r="N16" s="12">
        <v>176.451</v>
      </c>
      <c r="O16" s="13">
        <v>990.65</v>
      </c>
      <c r="P16" s="61">
        <v>1.191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1094.127</v>
      </c>
      <c r="F17" s="7">
        <v>3931.454</v>
      </c>
      <c r="G17" s="46">
        <v>1.007</v>
      </c>
      <c r="H17" s="7">
        <v>1182.249</v>
      </c>
      <c r="I17" s="7">
        <v>4179.351</v>
      </c>
      <c r="J17" s="46">
        <v>1.117</v>
      </c>
      <c r="K17" s="7">
        <v>4132.421</v>
      </c>
      <c r="L17" s="46">
        <v>1.092</v>
      </c>
      <c r="M17" s="31">
        <f>F17/$F$47</f>
        <v>0.091256556320032</v>
      </c>
      <c r="N17" s="6">
        <v>406.125</v>
      </c>
      <c r="O17" s="7">
        <v>1501.272</v>
      </c>
      <c r="P17" s="58">
        <v>1.258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499.248</v>
      </c>
      <c r="F18" s="7">
        <v>571.79</v>
      </c>
      <c r="G18" s="46">
        <v>1.038</v>
      </c>
      <c r="H18" s="7">
        <v>492.37</v>
      </c>
      <c r="I18" s="7">
        <v>545.348</v>
      </c>
      <c r="J18" s="46">
        <v>1.107</v>
      </c>
      <c r="K18" s="7">
        <v>788.499</v>
      </c>
      <c r="L18" s="46">
        <v>1.03</v>
      </c>
      <c r="M18" s="31">
        <f>F18/$F$47</f>
        <v>0.013272338004777</v>
      </c>
      <c r="N18" s="6">
        <v>0.264</v>
      </c>
      <c r="O18" s="7">
        <v>4.299</v>
      </c>
      <c r="P18" s="58">
        <v>1.087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36.493</v>
      </c>
      <c r="F19" s="7">
        <v>386.332</v>
      </c>
      <c r="G19" s="46">
        <v>1.147</v>
      </c>
      <c r="H19" s="7">
        <v>36.613</v>
      </c>
      <c r="I19" s="7">
        <v>369.479</v>
      </c>
      <c r="J19" s="74">
        <v>1.069</v>
      </c>
      <c r="K19" s="73">
        <v>110.689</v>
      </c>
      <c r="L19" s="46">
        <v>1.405</v>
      </c>
      <c r="M19" s="31">
        <f>F19/$F$47</f>
        <v>0.0089675036045775</v>
      </c>
      <c r="N19" s="6">
        <v>16.958</v>
      </c>
      <c r="O19" s="7">
        <v>149.758</v>
      </c>
      <c r="P19" s="58">
        <v>1.027</v>
      </c>
    </row>
    <row r="20" spans="1:23" customHeight="1" ht="22">
      <c r="B20" s="138"/>
      <c r="C20" s="138"/>
      <c r="D20" s="77" t="s">
        <v>20</v>
      </c>
      <c r="E20" s="7">
        <v>173.178</v>
      </c>
      <c r="F20" s="7">
        <v>916.641</v>
      </c>
      <c r="G20" s="46">
        <v>0.956</v>
      </c>
      <c r="H20" s="7">
        <v>173.562</v>
      </c>
      <c r="I20" s="7">
        <v>974.35</v>
      </c>
      <c r="J20" s="46">
        <v>1.053</v>
      </c>
      <c r="K20" s="7">
        <v>410.577</v>
      </c>
      <c r="L20" s="46">
        <v>1.017</v>
      </c>
      <c r="M20" s="31">
        <f>F20/$F$47</f>
        <v>0.021276988371669</v>
      </c>
      <c r="N20" s="6">
        <v>55.557</v>
      </c>
      <c r="O20" s="7">
        <v>362.092</v>
      </c>
      <c r="P20" s="58">
        <v>1.27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122.201</v>
      </c>
      <c r="F21" s="7">
        <v>250.114</v>
      </c>
      <c r="G21" s="46">
        <v>1.084</v>
      </c>
      <c r="H21" s="7">
        <v>129.798</v>
      </c>
      <c r="I21" s="7">
        <v>301.912</v>
      </c>
      <c r="J21" s="46">
        <v>1.047</v>
      </c>
      <c r="K21" s="7">
        <v>91.497</v>
      </c>
      <c r="L21" s="46">
        <v>0.983</v>
      </c>
      <c r="M21" s="31">
        <f>F21/$F$47</f>
        <v>0.0058056236515621</v>
      </c>
      <c r="N21" s="6">
        <v>1.974</v>
      </c>
      <c r="O21" s="7">
        <v>28.6</v>
      </c>
      <c r="P21" s="58">
        <v>1.364</v>
      </c>
    </row>
    <row r="22" spans="1:23" customHeight="1" ht="22">
      <c r="B22" s="138"/>
      <c r="C22" s="138"/>
      <c r="D22" s="77" t="s">
        <v>27</v>
      </c>
      <c r="E22" s="7">
        <v>10.044</v>
      </c>
      <c r="F22" s="7">
        <v>66.782</v>
      </c>
      <c r="G22" s="46">
        <v>0.852</v>
      </c>
      <c r="H22" s="7">
        <v>6.533</v>
      </c>
      <c r="I22" s="7">
        <v>53.414</v>
      </c>
      <c r="J22" s="46">
        <v>1.07</v>
      </c>
      <c r="K22" s="7">
        <v>3.561</v>
      </c>
      <c r="L22" s="46">
        <v>0.798</v>
      </c>
      <c r="M22" s="31">
        <f>F22/$F$47</f>
        <v>0.0015501377719705</v>
      </c>
      <c r="N22" s="6">
        <v>0.332</v>
      </c>
      <c r="O22" s="7">
        <v>0.844</v>
      </c>
      <c r="P22" s="58">
        <v>1.426</v>
      </c>
    </row>
    <row r="23" spans="1:23" customHeight="1" ht="22">
      <c r="B23" s="138"/>
      <c r="C23" s="138"/>
      <c r="D23" s="77" t="s">
        <v>28</v>
      </c>
      <c r="E23" s="7">
        <v>48807.473</v>
      </c>
      <c r="F23" s="7">
        <v>15315.396</v>
      </c>
      <c r="G23" s="46">
        <v>1.051</v>
      </c>
      <c r="H23" s="7">
        <v>45216.948</v>
      </c>
      <c r="I23" s="7">
        <v>14894.571</v>
      </c>
      <c r="J23" s="46">
        <v>1.043</v>
      </c>
      <c r="K23" s="7">
        <v>81337.853</v>
      </c>
      <c r="L23" s="46">
        <v>1.24</v>
      </c>
      <c r="M23" s="31">
        <f>F23/$F$47</f>
        <v>0.35549959318807</v>
      </c>
      <c r="N23" s="6">
        <v>20981.608</v>
      </c>
      <c r="O23" s="7">
        <v>7777.702</v>
      </c>
      <c r="P23" s="58">
        <v>1.156</v>
      </c>
    </row>
    <row r="24" spans="1:23" customHeight="1" ht="22">
      <c r="B24" s="138"/>
      <c r="C24" s="138"/>
      <c r="D24" s="77" t="s">
        <v>24</v>
      </c>
      <c r="E24" s="7">
        <v>738.494</v>
      </c>
      <c r="F24" s="7">
        <v>3118.356</v>
      </c>
      <c r="G24" s="46">
        <v>1.036</v>
      </c>
      <c r="H24" s="7">
        <v>707.355</v>
      </c>
      <c r="I24" s="7">
        <v>3081.432</v>
      </c>
      <c r="J24" s="46">
        <v>1.008</v>
      </c>
      <c r="K24" s="7">
        <v>387.363</v>
      </c>
      <c r="L24" s="46">
        <v>0.922</v>
      </c>
      <c r="M24" s="31">
        <f>F24/$F$47</f>
        <v>0.072382998742936</v>
      </c>
      <c r="N24" s="6">
        <v>32.792</v>
      </c>
      <c r="O24" s="7">
        <v>431.872</v>
      </c>
      <c r="P24" s="58">
        <v>0.979</v>
      </c>
    </row>
    <row r="25" spans="1:23" customHeight="1" ht="22">
      <c r="B25" s="138"/>
      <c r="C25" s="138"/>
      <c r="D25" s="77" t="s">
        <v>29</v>
      </c>
      <c r="E25" s="17">
        <v>9747.239</v>
      </c>
      <c r="F25" s="17">
        <v>734.537</v>
      </c>
      <c r="G25" s="47">
        <v>1.034</v>
      </c>
      <c r="H25" s="17">
        <v>9763.035</v>
      </c>
      <c r="I25" s="17">
        <v>795.218</v>
      </c>
      <c r="J25" s="47">
        <v>1.009</v>
      </c>
      <c r="K25" s="17">
        <v>79.089</v>
      </c>
      <c r="L25" s="47">
        <v>0.383</v>
      </c>
      <c r="M25" s="32">
        <f>F25/$F$47</f>
        <v>0.017050006717527</v>
      </c>
      <c r="N25" s="16">
        <v>53.092</v>
      </c>
      <c r="O25" s="17">
        <v>514.99</v>
      </c>
      <c r="P25" s="59">
        <v>0.984</v>
      </c>
    </row>
    <row r="26" spans="1:23" customHeight="1" ht="22">
      <c r="B26" s="138"/>
      <c r="C26" s="138"/>
      <c r="D26" s="15" t="s">
        <v>30</v>
      </c>
      <c r="E26" s="4">
        <v>73110.587</v>
      </c>
      <c r="F26" s="4">
        <v>29535.385</v>
      </c>
      <c r="G26" s="48">
        <v>1.052</v>
      </c>
      <c r="H26" s="4">
        <v>70635.601</v>
      </c>
      <c r="I26" s="4">
        <v>29055.241</v>
      </c>
      <c r="J26" s="48">
        <v>1.055</v>
      </c>
      <c r="K26" s="4">
        <v>89304.214</v>
      </c>
      <c r="L26" s="48">
        <v>1.225</v>
      </c>
      <c r="M26" s="33">
        <f>F26/$F$47</f>
        <v>0.68557269770582</v>
      </c>
      <c r="N26" s="41">
        <v>21725.153</v>
      </c>
      <c r="O26" s="38">
        <v>11762.079</v>
      </c>
      <c r="P26" s="60">
        <v>1.156</v>
      </c>
    </row>
    <row r="27" spans="1:23" customHeight="1" ht="22">
      <c r="B27" s="138"/>
      <c r="C27" s="154" t="s">
        <v>31</v>
      </c>
      <c r="D27" s="80" t="s">
        <v>14</v>
      </c>
      <c r="E27" s="13">
        <v>4.231</v>
      </c>
      <c r="F27" s="18">
        <v>93.253</v>
      </c>
      <c r="G27" s="45">
        <v>0.926</v>
      </c>
      <c r="H27" s="18">
        <v>4.334</v>
      </c>
      <c r="I27" s="18">
        <v>94.581</v>
      </c>
      <c r="J27" s="45">
        <v>0.964</v>
      </c>
      <c r="K27" s="18">
        <v>17.204</v>
      </c>
      <c r="L27" s="45">
        <v>1.011</v>
      </c>
      <c r="M27" s="34">
        <f>F27/$F$47</f>
        <v>0.0021645802409266</v>
      </c>
      <c r="N27" s="12">
        <v>0.014</v>
      </c>
      <c r="O27" s="13">
        <v>0.445</v>
      </c>
      <c r="P27" s="61">
        <v>0.103</v>
      </c>
    </row>
    <row r="28" spans="1:23" customHeight="1" ht="22">
      <c r="B28" s="138"/>
      <c r="C28" s="155"/>
      <c r="D28" s="81" t="s">
        <v>15</v>
      </c>
      <c r="E28" s="7">
        <v>11.495</v>
      </c>
      <c r="F28" s="7">
        <v>138.105</v>
      </c>
      <c r="G28" s="46">
        <v>1.009</v>
      </c>
      <c r="H28" s="7">
        <v>10.92</v>
      </c>
      <c r="I28" s="7">
        <v>159.643</v>
      </c>
      <c r="J28" s="46">
        <v>1.068</v>
      </c>
      <c r="K28" s="7">
        <v>36.331</v>
      </c>
      <c r="L28" s="46">
        <v>0.992</v>
      </c>
      <c r="M28" s="31">
        <f>F28/$F$47</f>
        <v>0.0032056808271388</v>
      </c>
      <c r="N28" s="6">
        <v>4.695</v>
      </c>
      <c r="O28" s="7">
        <v>59.739</v>
      </c>
      <c r="P28" s="58">
        <v>1.25</v>
      </c>
    </row>
    <row r="29" spans="1:23" customHeight="1" ht="22">
      <c r="B29" s="138"/>
      <c r="C29" s="155"/>
      <c r="D29" s="81" t="s">
        <v>32</v>
      </c>
      <c r="E29" s="9">
        <v>1.49</v>
      </c>
      <c r="F29" s="9">
        <v>52.871</v>
      </c>
      <c r="G29" s="50">
        <v>1.314</v>
      </c>
      <c r="H29" s="9">
        <v>1.449</v>
      </c>
      <c r="I29" s="9">
        <v>63.053</v>
      </c>
      <c r="J29" s="50">
        <v>1.016</v>
      </c>
      <c r="K29" s="9">
        <v>0.877</v>
      </c>
      <c r="L29" s="50">
        <v>1.258</v>
      </c>
      <c r="M29" s="35">
        <f>F29/$F$47</f>
        <v>0.0012272368923041</v>
      </c>
      <c r="N29" s="6">
        <v>0.321</v>
      </c>
      <c r="O29" s="7">
        <v>13.302</v>
      </c>
      <c r="P29" s="58">
        <v>1.092</v>
      </c>
    </row>
    <row r="30" spans="1:23" customHeight="1" ht="22">
      <c r="B30" s="138"/>
      <c r="C30" s="155"/>
      <c r="D30" s="82" t="s">
        <v>28</v>
      </c>
      <c r="E30" s="17">
        <v>562.407</v>
      </c>
      <c r="F30" s="17">
        <v>2114.601</v>
      </c>
      <c r="G30" s="47">
        <v>1.165</v>
      </c>
      <c r="H30" s="17">
        <v>607.397</v>
      </c>
      <c r="I30" s="17">
        <v>2313.096</v>
      </c>
      <c r="J30" s="47">
        <v>1.169</v>
      </c>
      <c r="K30" s="17">
        <v>1889.19</v>
      </c>
      <c r="L30" s="47">
        <v>1.071</v>
      </c>
      <c r="M30" s="32">
        <f>F30/$F$47</f>
        <v>0.049083928045679</v>
      </c>
      <c r="N30" s="16">
        <v>309.32</v>
      </c>
      <c r="O30" s="17">
        <v>1068.688</v>
      </c>
      <c r="P30" s="59">
        <v>1.297</v>
      </c>
    </row>
    <row r="31" spans="1:23" customHeight="1" ht="22">
      <c r="B31" s="138"/>
      <c r="C31" s="156"/>
      <c r="D31" s="15" t="s">
        <v>33</v>
      </c>
      <c r="E31" s="4">
        <v>579.623</v>
      </c>
      <c r="F31" s="4">
        <v>2398.83</v>
      </c>
      <c r="G31" s="48">
        <v>1.146</v>
      </c>
      <c r="H31" s="4">
        <v>624.1</v>
      </c>
      <c r="I31" s="4">
        <v>2630.373</v>
      </c>
      <c r="J31" s="48">
        <v>1.15</v>
      </c>
      <c r="K31" s="4">
        <v>1943.602</v>
      </c>
      <c r="L31" s="48">
        <v>1.068</v>
      </c>
      <c r="M31" s="33">
        <f>F31/$F$47</f>
        <v>0.055681426006048</v>
      </c>
      <c r="N31" s="14">
        <v>314.35</v>
      </c>
      <c r="O31" s="4">
        <v>1142.174</v>
      </c>
      <c r="P31" s="62">
        <v>1.285</v>
      </c>
    </row>
    <row r="32" spans="1:23" customHeight="1" ht="22">
      <c r="B32" s="138"/>
      <c r="C32" s="153" t="s">
        <v>34</v>
      </c>
      <c r="D32" s="80" t="s">
        <v>14</v>
      </c>
      <c r="E32" s="13">
        <v>14310.014</v>
      </c>
      <c r="F32" s="13">
        <v>6006.056</v>
      </c>
      <c r="G32" s="49">
        <v>1.142</v>
      </c>
      <c r="H32" s="13">
        <v>14952.782</v>
      </c>
      <c r="I32" s="13">
        <v>5414.669</v>
      </c>
      <c r="J32" s="49">
        <v>1.047</v>
      </c>
      <c r="K32" s="13">
        <v>8532.805</v>
      </c>
      <c r="L32" s="49">
        <v>1.108</v>
      </c>
      <c r="M32" s="34">
        <f>F32/$F$47</f>
        <v>0.13941203117861</v>
      </c>
      <c r="N32" s="12">
        <v>939.869</v>
      </c>
      <c r="O32" s="13">
        <v>1378.899</v>
      </c>
      <c r="P32" s="61">
        <v>1.155</v>
      </c>
    </row>
    <row r="33" spans="1:23" customHeight="1" ht="22">
      <c r="B33" s="138"/>
      <c r="C33" s="138"/>
      <c r="D33" s="81" t="s">
        <v>15</v>
      </c>
      <c r="E33" s="7">
        <v>1230.547</v>
      </c>
      <c r="F33" s="7">
        <v>4582.544</v>
      </c>
      <c r="G33" s="46">
        <v>1.021</v>
      </c>
      <c r="H33" s="7">
        <v>1294.388</v>
      </c>
      <c r="I33" s="7">
        <v>4767.628</v>
      </c>
      <c r="J33" s="46">
        <v>1.095</v>
      </c>
      <c r="K33" s="7">
        <v>4478.45</v>
      </c>
      <c r="L33" s="46">
        <v>1.072</v>
      </c>
      <c r="M33" s="31">
        <f>F33/$F$47</f>
        <v>0.10636959878585</v>
      </c>
      <c r="N33" s="6">
        <v>441.402</v>
      </c>
      <c r="O33" s="7">
        <v>1609.874</v>
      </c>
      <c r="P33" s="58">
        <v>1.255</v>
      </c>
    </row>
    <row r="34" spans="1:23" customHeight="1" ht="22">
      <c r="B34" s="138"/>
      <c r="C34" s="138"/>
      <c r="D34" s="81" t="s">
        <v>16</v>
      </c>
      <c r="E34" s="7">
        <v>507.708</v>
      </c>
      <c r="F34" s="7">
        <v>704.253</v>
      </c>
      <c r="G34" s="46">
        <v>1.074</v>
      </c>
      <c r="H34" s="7">
        <v>499.677</v>
      </c>
      <c r="I34" s="7">
        <v>663.364</v>
      </c>
      <c r="J34" s="46">
        <v>1.086</v>
      </c>
      <c r="K34" s="7">
        <v>794.653</v>
      </c>
      <c r="L34" s="46">
        <v>1.029</v>
      </c>
      <c r="M34" s="31">
        <f>F34/$F$47</f>
        <v>0.016347057235835</v>
      </c>
      <c r="N34" s="6">
        <v>0.64</v>
      </c>
      <c r="O34" s="7">
        <v>17.928</v>
      </c>
      <c r="P34" s="58">
        <v>0.941</v>
      </c>
    </row>
    <row r="35" spans="1:23" customHeight="1" ht="22">
      <c r="B35" s="138"/>
      <c r="C35" s="138"/>
      <c r="D35" s="81" t="s">
        <v>17</v>
      </c>
      <c r="E35" s="7">
        <v>11.475</v>
      </c>
      <c r="F35" s="7">
        <v>756.634</v>
      </c>
      <c r="G35" s="46">
        <v>1.014</v>
      </c>
      <c r="H35" s="7">
        <v>9.579</v>
      </c>
      <c r="I35" s="7">
        <v>721.768</v>
      </c>
      <c r="J35" s="46">
        <v>1.016</v>
      </c>
      <c r="K35" s="7">
        <v>0.909</v>
      </c>
      <c r="L35" s="46">
        <v>0.934</v>
      </c>
      <c r="M35" s="31">
        <f>F35/$F$47</f>
        <v>0.017562920292251</v>
      </c>
      <c r="N35" s="6">
        <v>1.628</v>
      </c>
      <c r="O35" s="7">
        <v>145.901</v>
      </c>
      <c r="P35" s="58">
        <v>1.344</v>
      </c>
    </row>
    <row r="36" spans="1:23" customHeight="1" ht="22">
      <c r="B36" s="138"/>
      <c r="C36" s="138"/>
      <c r="D36" s="81" t="s">
        <v>18</v>
      </c>
      <c r="E36" s="7">
        <v>3.589</v>
      </c>
      <c r="F36" s="7">
        <v>782.419</v>
      </c>
      <c r="G36" s="46">
        <v>1.008</v>
      </c>
      <c r="H36" s="7">
        <v>2.609</v>
      </c>
      <c r="I36" s="7">
        <v>703.89</v>
      </c>
      <c r="J36" s="46">
        <v>0.927</v>
      </c>
      <c r="K36" s="7">
        <v>0.065</v>
      </c>
      <c r="L36" s="46">
        <v>0.707</v>
      </c>
      <c r="M36" s="31">
        <f>F36/$F$47</f>
        <v>0.018161439390964</v>
      </c>
      <c r="N36" s="6">
        <v>0.546</v>
      </c>
      <c r="O36" s="7">
        <v>204.294</v>
      </c>
      <c r="P36" s="58">
        <v>0.973</v>
      </c>
    </row>
    <row r="37" spans="1:23" customHeight="1" ht="22">
      <c r="B37" s="138"/>
      <c r="C37" s="138"/>
      <c r="D37" s="81" t="s">
        <v>35</v>
      </c>
      <c r="E37" s="7">
        <v>3497.874</v>
      </c>
      <c r="F37" s="7">
        <v>4042.078</v>
      </c>
      <c r="G37" s="46">
        <v>1.122</v>
      </c>
      <c r="H37" s="7">
        <v>3271.067</v>
      </c>
      <c r="I37" s="7">
        <v>4283.378</v>
      </c>
      <c r="J37" s="74">
        <v>1.205</v>
      </c>
      <c r="K37" s="73">
        <v>4411.072</v>
      </c>
      <c r="L37" s="74">
        <v>1.095</v>
      </c>
      <c r="M37" s="31">
        <f>F37/$F$47</f>
        <v>0.09382435064914</v>
      </c>
      <c r="N37" s="6">
        <v>1853.181</v>
      </c>
      <c r="O37" s="7">
        <v>1838.774</v>
      </c>
      <c r="P37" s="58">
        <v>1.212</v>
      </c>
    </row>
    <row r="38" spans="1:23" customHeight="1" ht="22">
      <c r="B38" s="138"/>
      <c r="C38" s="138"/>
      <c r="D38" s="81" t="s">
        <v>20</v>
      </c>
      <c r="E38" s="7">
        <v>185.434</v>
      </c>
      <c r="F38" s="7">
        <v>944.136</v>
      </c>
      <c r="G38" s="46">
        <v>0.955</v>
      </c>
      <c r="H38" s="7">
        <v>185.847</v>
      </c>
      <c r="I38" s="7">
        <v>1010.319</v>
      </c>
      <c r="J38" s="46">
        <v>1.052</v>
      </c>
      <c r="K38" s="7">
        <v>462.913</v>
      </c>
      <c r="L38" s="46">
        <v>1.028</v>
      </c>
      <c r="M38" s="31">
        <f>F38/$F$47</f>
        <v>0.02191519983644</v>
      </c>
      <c r="N38" s="6">
        <v>55.557</v>
      </c>
      <c r="O38" s="7">
        <v>362.092</v>
      </c>
      <c r="P38" s="58">
        <v>1.27</v>
      </c>
    </row>
    <row r="39" spans="1:23" customHeight="1" ht="22">
      <c r="B39" s="138"/>
      <c r="C39" s="138"/>
      <c r="D39" s="81" t="s">
        <v>22</v>
      </c>
      <c r="E39" s="7">
        <v>160.788</v>
      </c>
      <c r="F39" s="7">
        <v>383.457</v>
      </c>
      <c r="G39" s="46">
        <v>1.028</v>
      </c>
      <c r="H39" s="7">
        <v>167.432</v>
      </c>
      <c r="I39" s="7">
        <v>426.148</v>
      </c>
      <c r="J39" s="46">
        <v>1.025</v>
      </c>
      <c r="K39" s="7">
        <v>187.754</v>
      </c>
      <c r="L39" s="46">
        <v>0.958</v>
      </c>
      <c r="M39" s="31">
        <f>F39/$F$47</f>
        <v>0.0089007693633985</v>
      </c>
      <c r="N39" s="6">
        <v>3.551</v>
      </c>
      <c r="O39" s="7">
        <v>32.332</v>
      </c>
      <c r="P39" s="58">
        <v>1.269</v>
      </c>
    </row>
    <row r="40" spans="1:23" customHeight="1" ht="22">
      <c r="B40" s="138"/>
      <c r="C40" s="138"/>
      <c r="D40" s="81" t="s">
        <v>23</v>
      </c>
      <c r="E40" s="7">
        <v>482.317</v>
      </c>
      <c r="F40" s="7">
        <v>197.653</v>
      </c>
      <c r="G40" s="46">
        <v>0.967</v>
      </c>
      <c r="H40" s="7">
        <v>500.363</v>
      </c>
      <c r="I40" s="7">
        <v>139.865</v>
      </c>
      <c r="J40" s="46">
        <v>0.974</v>
      </c>
      <c r="K40" s="7">
        <v>8.631</v>
      </c>
      <c r="L40" s="46">
        <v>0.492</v>
      </c>
      <c r="M40" s="31">
        <f>F40/$F$47</f>
        <v>0.0045879036423479</v>
      </c>
      <c r="N40" s="6">
        <v>83.574</v>
      </c>
      <c r="O40" s="7">
        <v>39.08</v>
      </c>
      <c r="P40" s="58">
        <v>0.882</v>
      </c>
    </row>
    <row r="41" spans="1:23" customHeight="1" ht="22">
      <c r="B41" s="138"/>
      <c r="C41" s="138"/>
      <c r="D41" s="83" t="s">
        <v>28</v>
      </c>
      <c r="E41" s="8">
        <v>49369.88</v>
      </c>
      <c r="F41" s="8">
        <v>17429.997</v>
      </c>
      <c r="G41" s="51">
        <v>1.063</v>
      </c>
      <c r="H41" s="8">
        <v>45824.345</v>
      </c>
      <c r="I41" s="8">
        <v>17207.667</v>
      </c>
      <c r="J41" s="51">
        <v>1.059</v>
      </c>
      <c r="K41" s="8">
        <v>83227.043</v>
      </c>
      <c r="L41" s="51">
        <v>1.235</v>
      </c>
      <c r="M41" s="31">
        <f>F41/$F$47</f>
        <v>0.40458352123374</v>
      </c>
      <c r="N41" s="6">
        <v>21290.928</v>
      </c>
      <c r="O41" s="7">
        <v>8846.39</v>
      </c>
      <c r="P41" s="58">
        <v>1.172</v>
      </c>
    </row>
    <row r="42" spans="1:23" customHeight="1" ht="22">
      <c r="B42" s="138"/>
      <c r="C42" s="138"/>
      <c r="D42" s="81" t="s">
        <v>36</v>
      </c>
      <c r="E42" s="7">
        <v>6484.022</v>
      </c>
      <c r="F42" s="7">
        <v>1428.913</v>
      </c>
      <c r="G42" s="46">
        <v>1.088</v>
      </c>
      <c r="H42" s="7">
        <v>6667.395</v>
      </c>
      <c r="I42" s="7">
        <v>1507.777</v>
      </c>
      <c r="J42" s="46">
        <v>1.066</v>
      </c>
      <c r="K42" s="7">
        <v>4080.722</v>
      </c>
      <c r="L42" s="46">
        <v>1.061</v>
      </c>
      <c r="M42" s="35">
        <f>F42/$F$47</f>
        <v>0.033167799918535</v>
      </c>
      <c r="N42" s="6">
        <v>2103.106</v>
      </c>
      <c r="O42" s="7">
        <v>467.861</v>
      </c>
      <c r="P42" s="58">
        <v>1.125</v>
      </c>
    </row>
    <row r="43" spans="1:23" customHeight="1" ht="22">
      <c r="B43" s="138"/>
      <c r="C43" s="138"/>
      <c r="D43" s="84" t="s">
        <v>37</v>
      </c>
      <c r="E43" s="5">
        <v>119.031</v>
      </c>
      <c r="F43" s="5">
        <v>1790.961</v>
      </c>
      <c r="G43" s="52">
        <v>1.135</v>
      </c>
      <c r="H43" s="5">
        <v>107.764</v>
      </c>
      <c r="I43" s="5">
        <v>1836.518</v>
      </c>
      <c r="J43" s="52">
        <v>1.162</v>
      </c>
      <c r="K43" s="5">
        <v>361.066</v>
      </c>
      <c r="L43" s="52">
        <v>1.087</v>
      </c>
      <c r="M43" s="31">
        <f>F43/$F$47</f>
        <v>0.041571625501273</v>
      </c>
      <c r="N43" s="16">
        <v>62.395</v>
      </c>
      <c r="O43" s="72">
        <v>864.736</v>
      </c>
      <c r="P43" s="59">
        <v>1.267</v>
      </c>
    </row>
    <row r="44" spans="1:23" customHeight="1" ht="22">
      <c r="B44" s="138"/>
      <c r="C44" s="138"/>
      <c r="D44" s="85" t="s">
        <v>38</v>
      </c>
      <c r="E44" s="11">
        <v>76362.679</v>
      </c>
      <c r="F44" s="11">
        <v>39049.101</v>
      </c>
      <c r="G44" s="53">
        <v>1.073</v>
      </c>
      <c r="H44" s="11">
        <v>73483.248</v>
      </c>
      <c r="I44" s="11">
        <v>38682.991</v>
      </c>
      <c r="J44" s="53">
        <v>1.077</v>
      </c>
      <c r="K44" s="11">
        <v>106546.083</v>
      </c>
      <c r="L44" s="53">
        <v>1.198</v>
      </c>
      <c r="M44" s="66">
        <f>F44/$F$47</f>
        <v>0.90640421702839</v>
      </c>
      <c r="N44" s="10">
        <v>26836.377</v>
      </c>
      <c r="O44" s="11">
        <v>15808.161</v>
      </c>
      <c r="P44" s="63">
        <v>1.185</v>
      </c>
    </row>
    <row r="45" spans="1:23" customHeight="1" ht="22">
      <c r="B45" s="138"/>
      <c r="C45" s="138"/>
      <c r="D45" s="86" t="s">
        <v>24</v>
      </c>
      <c r="E45" s="9">
        <v>743.641</v>
      </c>
      <c r="F45" s="9">
        <v>3297.694</v>
      </c>
      <c r="G45" s="50">
        <v>1.033</v>
      </c>
      <c r="H45" s="9">
        <v>712.348</v>
      </c>
      <c r="I45" s="9">
        <v>3252.61</v>
      </c>
      <c r="J45" s="50">
        <v>1.007</v>
      </c>
      <c r="K45" s="9">
        <v>388.933</v>
      </c>
      <c r="L45" s="50">
        <v>0.923</v>
      </c>
      <c r="M45" s="35">
        <f>F45/$F$47</f>
        <v>0.076545776254086</v>
      </c>
      <c r="N45" s="42">
        <v>33.219</v>
      </c>
      <c r="O45" s="39">
        <v>456.879</v>
      </c>
      <c r="P45" s="64">
        <v>0.982</v>
      </c>
    </row>
    <row r="46" spans="1:23" customHeight="1" ht="22">
      <c r="B46" s="138"/>
      <c r="C46" s="157"/>
      <c r="D46" s="81" t="s">
        <v>29</v>
      </c>
      <c r="E46" s="8">
        <v>9747.239</v>
      </c>
      <c r="F46" s="8">
        <v>734.537</v>
      </c>
      <c r="G46" s="51">
        <v>1.034</v>
      </c>
      <c r="H46" s="8">
        <v>9763.035</v>
      </c>
      <c r="I46" s="8">
        <v>795.218</v>
      </c>
      <c r="J46" s="51">
        <v>1.009</v>
      </c>
      <c r="K46" s="8">
        <v>79.089</v>
      </c>
      <c r="L46" s="51">
        <v>0.383</v>
      </c>
      <c r="M46" s="36">
        <f>F46/$F$47</f>
        <v>0.017050006717527</v>
      </c>
      <c r="N46" s="16">
        <v>53.092</v>
      </c>
      <c r="O46" s="17">
        <v>514.99</v>
      </c>
      <c r="P46" s="59">
        <v>0.984</v>
      </c>
    </row>
    <row r="47" spans="1:23" customHeight="1" ht="22">
      <c r="B47" s="139"/>
      <c r="C47" s="88"/>
      <c r="D47" s="87" t="s">
        <v>39</v>
      </c>
      <c r="E47" s="28">
        <v>86853.559</v>
      </c>
      <c r="F47" s="28">
        <v>43081.332</v>
      </c>
      <c r="G47" s="54">
        <v>1.07</v>
      </c>
      <c r="H47" s="28">
        <v>83958.631</v>
      </c>
      <c r="I47" s="28">
        <v>42730.819</v>
      </c>
      <c r="J47" s="54">
        <v>1.07</v>
      </c>
      <c r="K47" s="28">
        <v>107014.105</v>
      </c>
      <c r="L47" s="54">
        <v>1.195</v>
      </c>
      <c r="M47" s="37">
        <f>SUM(M44:M46)</f>
        <v>1</v>
      </c>
      <c r="N47" s="43">
        <v>26922.688</v>
      </c>
      <c r="O47" s="28">
        <v>16780.03</v>
      </c>
      <c r="P47" s="65">
        <v>1.171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57366.911</v>
      </c>
      <c r="F51" s="108"/>
      <c r="G51" s="109">
        <v>384.203</v>
      </c>
      <c r="H51" s="110"/>
      <c r="I51" s="111">
        <v>14899.595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1716.26</v>
      </c>
      <c r="F52" s="114"/>
      <c r="G52" s="113">
        <v>79.655</v>
      </c>
      <c r="H52" s="114"/>
      <c r="I52" s="115">
        <v>1545.325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9780.944</v>
      </c>
      <c r="F53" s="114"/>
      <c r="G53" s="113">
        <v>11.634</v>
      </c>
      <c r="H53" s="114"/>
      <c r="I53" s="115">
        <v>149.801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18.77</v>
      </c>
      <c r="F54" s="121"/>
      <c r="G54" s="120">
        <v>1.107</v>
      </c>
      <c r="H54" s="121"/>
      <c r="I54" s="122">
        <v>64.505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68882.885</v>
      </c>
      <c r="F55" s="93"/>
      <c r="G55" s="92">
        <v>476.599</v>
      </c>
      <c r="H55" s="93"/>
      <c r="I55" s="94">
        <v>16659.226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2022.11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