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10" sheetId="1" r:id="rId4"/>
  </sheets>
  <definedNames>
    <definedName name="_xlnm.Print_Area" localSheetId="0">'2022.10'!$A$1:$P$56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<sst xmlns="http://schemas.openxmlformats.org/spreadsheetml/2006/main" uniqueCount="52">
  <si>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October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</si>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</sst>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2434.065</v>
      </c>
      <c r="F5" s="18">
        <v>1534.265</v>
      </c>
      <c r="G5" s="45">
        <v>1.079</v>
      </c>
      <c r="H5" s="18">
        <v>2226.06</v>
      </c>
      <c r="I5" s="18">
        <v>1508.072</v>
      </c>
      <c r="J5" s="45">
        <v>0.954</v>
      </c>
      <c r="K5" s="18">
        <v>6151.987</v>
      </c>
      <c r="L5" s="45">
        <v>0.967</v>
      </c>
      <c r="M5" s="30">
        <f>F5/$F$47</f>
        <v>0.036846057320689</v>
      </c>
      <c r="N5" s="40">
        <v>996.905</v>
      </c>
      <c r="O5" s="18">
        <v>408.457</v>
      </c>
      <c r="P5" s="57">
        <v>1.101</v>
      </c>
    </row>
    <row r="6" spans="1:23" customHeight="1" ht="22">
      <c r="B6" s="138"/>
      <c r="C6" s="138"/>
      <c r="D6" s="77" t="s">
        <v>15</v>
      </c>
      <c r="E6" s="7">
        <v>117.789</v>
      </c>
      <c r="F6" s="7">
        <v>479.501</v>
      </c>
      <c r="G6" s="46">
        <v>1.15</v>
      </c>
      <c r="H6" s="7">
        <v>122.065</v>
      </c>
      <c r="I6" s="7">
        <v>495.725</v>
      </c>
      <c r="J6" s="46">
        <v>1.092</v>
      </c>
      <c r="K6" s="7">
        <v>296.424</v>
      </c>
      <c r="L6" s="46">
        <v>0.797</v>
      </c>
      <c r="M6" s="31">
        <f>F6/$F$47</f>
        <v>0.011515430079763</v>
      </c>
      <c r="N6" s="6">
        <v>37.341</v>
      </c>
      <c r="O6" s="7">
        <v>55.787</v>
      </c>
      <c r="P6" s="58">
        <v>1.11</v>
      </c>
    </row>
    <row r="7" spans="1:23" customHeight="1" ht="22">
      <c r="B7" s="138"/>
      <c r="C7" s="138"/>
      <c r="D7" s="77" t="s">
        <v>16</v>
      </c>
      <c r="E7" s="7">
        <v>6.57</v>
      </c>
      <c r="F7" s="7">
        <v>74.745</v>
      </c>
      <c r="G7" s="46">
        <v>1.208</v>
      </c>
      <c r="H7" s="7">
        <v>6.203</v>
      </c>
      <c r="I7" s="7">
        <v>58.818</v>
      </c>
      <c r="J7" s="46">
        <v>1.223</v>
      </c>
      <c r="K7" s="7">
        <v>4.753</v>
      </c>
      <c r="L7" s="46">
        <v>0.891</v>
      </c>
      <c r="M7" s="31">
        <f>F7/$F$47</f>
        <v>0.0017950344656464</v>
      </c>
      <c r="N7" s="6">
        <v>0.292</v>
      </c>
      <c r="O7" s="7">
        <v>1.66</v>
      </c>
      <c r="P7" s="58">
        <v>0.709</v>
      </c>
    </row>
    <row r="8" spans="1:23" customHeight="1" ht="22">
      <c r="B8" s="138"/>
      <c r="C8" s="138"/>
      <c r="D8" s="77" t="s">
        <v>17</v>
      </c>
      <c r="E8" s="7">
        <v>11.769</v>
      </c>
      <c r="F8" s="7">
        <v>715.443</v>
      </c>
      <c r="G8" s="46">
        <v>0.984</v>
      </c>
      <c r="H8" s="7">
        <v>9.673</v>
      </c>
      <c r="I8" s="7">
        <v>674.624</v>
      </c>
      <c r="J8" s="46">
        <v>0.968</v>
      </c>
      <c r="K8" s="7">
        <v>0.836</v>
      </c>
      <c r="L8" s="46">
        <v>0.954</v>
      </c>
      <c r="M8" s="31">
        <f>F8/$F$47</f>
        <v>0.017181682295878</v>
      </c>
      <c r="N8" s="6">
        <v>1.616</v>
      </c>
      <c r="O8" s="7">
        <v>128.14</v>
      </c>
      <c r="P8" s="58">
        <v>0.9</v>
      </c>
    </row>
    <row r="9" spans="1:23" customHeight="1" ht="22">
      <c r="B9" s="138"/>
      <c r="C9" s="138"/>
      <c r="D9" s="77" t="s">
        <v>18</v>
      </c>
      <c r="E9" s="7">
        <v>3.521</v>
      </c>
      <c r="F9" s="7">
        <v>707.324</v>
      </c>
      <c r="G9" s="46">
        <v>0.881</v>
      </c>
      <c r="H9" s="7">
        <v>2.642</v>
      </c>
      <c r="I9" s="7">
        <v>656.166</v>
      </c>
      <c r="J9" s="46">
        <v>0.876</v>
      </c>
      <c r="K9" s="7">
        <v>0.041</v>
      </c>
      <c r="L9" s="46">
        <v>0.586</v>
      </c>
      <c r="M9" s="31">
        <f>F9/$F$47</f>
        <v>0.01698670089476</v>
      </c>
      <c r="N9" s="6">
        <v>0.574</v>
      </c>
      <c r="O9" s="7">
        <v>170.128</v>
      </c>
      <c r="P9" s="58">
        <v>0.769</v>
      </c>
    </row>
    <row r="10" spans="1:23" customHeight="1" ht="22">
      <c r="B10" s="138"/>
      <c r="C10" s="138"/>
      <c r="D10" s="77" t="s">
        <v>19</v>
      </c>
      <c r="E10" s="7">
        <v>3368.884</v>
      </c>
      <c r="F10" s="7">
        <v>3555.907</v>
      </c>
      <c r="G10" s="46">
        <v>1.096</v>
      </c>
      <c r="H10" s="7">
        <v>3039.379</v>
      </c>
      <c r="I10" s="7">
        <v>3568.152</v>
      </c>
      <c r="J10" s="46">
        <v>1.104</v>
      </c>
      <c r="K10" s="7">
        <v>4216.889</v>
      </c>
      <c r="L10" s="46">
        <v>1.062</v>
      </c>
      <c r="M10" s="31">
        <f>F10/$F$47</f>
        <v>0.085396690369031</v>
      </c>
      <c r="N10" s="71">
        <v>1762.828</v>
      </c>
      <c r="O10" s="7">
        <v>1546.498</v>
      </c>
      <c r="P10" s="58">
        <v>1.045</v>
      </c>
    </row>
    <row r="11" spans="1:23" customHeight="1" ht="22">
      <c r="B11" s="138"/>
      <c r="C11" s="138"/>
      <c r="D11" s="77" t="s">
        <v>20</v>
      </c>
      <c r="E11" s="7">
        <v>14.151</v>
      </c>
      <c r="F11" s="7">
        <v>34.735</v>
      </c>
      <c r="G11" s="46">
        <v>1.185</v>
      </c>
      <c r="H11" s="7">
        <v>12.956</v>
      </c>
      <c r="I11" s="7">
        <v>33.063</v>
      </c>
      <c r="J11" s="46">
        <v>1.008</v>
      </c>
      <c r="K11" s="7">
        <v>52.093</v>
      </c>
      <c r="L11" s="46">
        <v>1.125</v>
      </c>
      <c r="M11" s="31">
        <f>F11/$F$47</f>
        <v>0.00083417649560809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40.659</v>
      </c>
      <c r="F12" s="7">
        <v>135.176</v>
      </c>
      <c r="G12" s="46">
        <v>1.041</v>
      </c>
      <c r="H12" s="7">
        <v>36.734</v>
      </c>
      <c r="I12" s="7">
        <v>128.791</v>
      </c>
      <c r="J12" s="46">
        <v>1.021</v>
      </c>
      <c r="K12" s="7">
        <v>95.173</v>
      </c>
      <c r="L12" s="46">
        <v>0.938</v>
      </c>
      <c r="M12" s="31">
        <f>F12/$F$47</f>
        <v>0.0032463118459859</v>
      </c>
      <c r="N12" s="6">
        <v>3.504</v>
      </c>
      <c r="O12" s="7">
        <v>10.925</v>
      </c>
      <c r="P12" s="58">
        <v>2.942</v>
      </c>
    </row>
    <row r="13" spans="1:23" customHeight="1" ht="22">
      <c r="B13" s="138"/>
      <c r="C13" s="138"/>
      <c r="D13" s="77" t="s">
        <v>23</v>
      </c>
      <c r="E13" s="7">
        <v>220.452</v>
      </c>
      <c r="F13" s="7">
        <v>130.259</v>
      </c>
      <c r="G13" s="46">
        <v>1.099</v>
      </c>
      <c r="H13" s="7">
        <v>231.189</v>
      </c>
      <c r="I13" s="7">
        <v>87.735</v>
      </c>
      <c r="J13" s="46">
        <v>0.992</v>
      </c>
      <c r="K13" s="7">
        <v>24.295</v>
      </c>
      <c r="L13" s="46">
        <v>0.898</v>
      </c>
      <c r="M13" s="31">
        <f>F13/$F$47</f>
        <v>0.0031282279010052</v>
      </c>
      <c r="N13" s="6">
        <v>85.506</v>
      </c>
      <c r="O13" s="7">
        <v>39.72</v>
      </c>
      <c r="P13" s="58">
        <v>0.937</v>
      </c>
    </row>
    <row r="14" spans="1:23" customHeight="1" ht="22">
      <c r="B14" s="138"/>
      <c r="C14" s="138"/>
      <c r="D14" s="78" t="s">
        <v>24</v>
      </c>
      <c r="E14" s="17">
        <v>5.225</v>
      </c>
      <c r="F14" s="17">
        <v>174.156</v>
      </c>
      <c r="G14" s="47">
        <v>0.845</v>
      </c>
      <c r="H14" s="17">
        <v>4.885</v>
      </c>
      <c r="I14" s="17">
        <v>143.441</v>
      </c>
      <c r="J14" s="47">
        <v>0.829</v>
      </c>
      <c r="K14" s="17">
        <v>1.779</v>
      </c>
      <c r="L14" s="47">
        <v>1.032</v>
      </c>
      <c r="M14" s="32">
        <f>F14/$F$47</f>
        <v>0.0041824339072729</v>
      </c>
      <c r="N14" s="16">
        <v>0.2</v>
      </c>
      <c r="O14" s="17">
        <v>18.325</v>
      </c>
      <c r="P14" s="59">
        <v>0.956</v>
      </c>
    </row>
    <row r="15" spans="1:23" customHeight="1" ht="22">
      <c r="B15" s="138"/>
      <c r="C15" s="148"/>
      <c r="D15" s="20" t="s">
        <v>25</v>
      </c>
      <c r="E15" s="4">
        <v>6223.085</v>
      </c>
      <c r="F15" s="4">
        <v>7541.511</v>
      </c>
      <c r="G15" s="48">
        <v>1.054</v>
      </c>
      <c r="H15" s="4">
        <v>5691.786</v>
      </c>
      <c r="I15" s="4">
        <v>7354.587</v>
      </c>
      <c r="J15" s="48">
        <v>1.024</v>
      </c>
      <c r="K15" s="4">
        <v>10844.27</v>
      </c>
      <c r="L15" s="48">
        <v>0.996</v>
      </c>
      <c r="M15" s="33">
        <f>F15/$F$47</f>
        <v>0.18111274557564</v>
      </c>
      <c r="N15" s="41">
        <v>2888.766</v>
      </c>
      <c r="O15" s="38">
        <v>2379.64</v>
      </c>
      <c r="P15" s="60">
        <v>1.02</v>
      </c>
    </row>
    <row r="16" spans="1:23" customHeight="1" ht="22">
      <c r="B16" s="138"/>
      <c r="C16" s="153" t="s">
        <v>26</v>
      </c>
      <c r="D16" s="79" t="s">
        <v>14</v>
      </c>
      <c r="E16" s="13">
        <v>11976.622</v>
      </c>
      <c r="F16" s="13">
        <v>4147.752</v>
      </c>
      <c r="G16" s="49">
        <v>1.126</v>
      </c>
      <c r="H16" s="13">
        <v>11988.671</v>
      </c>
      <c r="I16" s="13">
        <v>3771.669</v>
      </c>
      <c r="J16" s="49">
        <v>1.059</v>
      </c>
      <c r="K16" s="13">
        <v>1872.475</v>
      </c>
      <c r="L16" s="49">
        <v>1.228</v>
      </c>
      <c r="M16" s="34">
        <f>F16/$F$47</f>
        <v>0.099610111645644</v>
      </c>
      <c r="N16" s="12">
        <v>185.799</v>
      </c>
      <c r="O16" s="13">
        <v>1046.03</v>
      </c>
      <c r="P16" s="61">
        <v>1.265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1089.886</v>
      </c>
      <c r="F17" s="7">
        <v>3887.25</v>
      </c>
      <c r="G17" s="46">
        <v>1.0</v>
      </c>
      <c r="H17" s="7">
        <v>1164.094</v>
      </c>
      <c r="I17" s="7">
        <v>3983.334</v>
      </c>
      <c r="J17" s="46">
        <v>1.076</v>
      </c>
      <c r="K17" s="7">
        <v>4142.753</v>
      </c>
      <c r="L17" s="46">
        <v>1.114</v>
      </c>
      <c r="M17" s="31">
        <f>F17/$F$47</f>
        <v>0.09335404009076</v>
      </c>
      <c r="N17" s="6">
        <v>395.222</v>
      </c>
      <c r="O17" s="7">
        <v>1322.457</v>
      </c>
      <c r="P17" s="58">
        <v>1.074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560.586</v>
      </c>
      <c r="F18" s="7">
        <v>558.376</v>
      </c>
      <c r="G18" s="46">
        <v>1.08</v>
      </c>
      <c r="H18" s="7">
        <v>513.029</v>
      </c>
      <c r="I18" s="7">
        <v>571.019</v>
      </c>
      <c r="J18" s="46">
        <v>1.163</v>
      </c>
      <c r="K18" s="7">
        <v>781.747</v>
      </c>
      <c r="L18" s="46">
        <v>1.08</v>
      </c>
      <c r="M18" s="31">
        <f>F18/$F$47</f>
        <v>0.013409648334869</v>
      </c>
      <c r="N18" s="6">
        <v>0.167</v>
      </c>
      <c r="O18" s="7">
        <v>4.998</v>
      </c>
      <c r="P18" s="58">
        <v>0.681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38.999</v>
      </c>
      <c r="F19" s="7">
        <v>412.493</v>
      </c>
      <c r="G19" s="46">
        <v>1.204</v>
      </c>
      <c r="H19" s="7">
        <v>37.328</v>
      </c>
      <c r="I19" s="7">
        <v>359.246</v>
      </c>
      <c r="J19" s="74">
        <v>1.03</v>
      </c>
      <c r="K19" s="73">
        <v>109.753</v>
      </c>
      <c r="L19" s="46">
        <v>1.367</v>
      </c>
      <c r="M19" s="31">
        <f>F19/$F$47</f>
        <v>0.0099062031150963</v>
      </c>
      <c r="N19" s="6">
        <v>17.281</v>
      </c>
      <c r="O19" s="7">
        <v>147.162</v>
      </c>
      <c r="P19" s="58">
        <v>0.976</v>
      </c>
    </row>
    <row r="20" spans="1:23" customHeight="1" ht="22">
      <c r="B20" s="138"/>
      <c r="C20" s="138"/>
      <c r="D20" s="77" t="s">
        <v>20</v>
      </c>
      <c r="E20" s="7">
        <v>164.334</v>
      </c>
      <c r="F20" s="7">
        <v>874.754</v>
      </c>
      <c r="G20" s="46">
        <v>0.934</v>
      </c>
      <c r="H20" s="7">
        <v>168.361</v>
      </c>
      <c r="I20" s="7">
        <v>935.749</v>
      </c>
      <c r="J20" s="46">
        <v>0.988</v>
      </c>
      <c r="K20" s="7">
        <v>400.287</v>
      </c>
      <c r="L20" s="46">
        <v>1.017</v>
      </c>
      <c r="M20" s="31">
        <f>F20/$F$47</f>
        <v>0.021007606916343</v>
      </c>
      <c r="N20" s="6">
        <v>53.181</v>
      </c>
      <c r="O20" s="7">
        <v>326.042</v>
      </c>
      <c r="P20" s="58">
        <v>1.143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110.835</v>
      </c>
      <c r="F21" s="7">
        <v>233.921</v>
      </c>
      <c r="G21" s="46">
        <v>0.894</v>
      </c>
      <c r="H21" s="7">
        <v>112.666</v>
      </c>
      <c r="I21" s="7">
        <v>294.94</v>
      </c>
      <c r="J21" s="46">
        <v>0.957</v>
      </c>
      <c r="K21" s="7">
        <v>97.933</v>
      </c>
      <c r="L21" s="46">
        <v>1.024</v>
      </c>
      <c r="M21" s="31">
        <f>F21/$F$47</f>
        <v>0.0056177170009829</v>
      </c>
      <c r="N21" s="6">
        <v>1.722</v>
      </c>
      <c r="O21" s="7">
        <v>22.081</v>
      </c>
      <c r="P21" s="58">
        <v>1.028</v>
      </c>
    </row>
    <row r="22" spans="1:23" customHeight="1" ht="22">
      <c r="B22" s="138"/>
      <c r="C22" s="138"/>
      <c r="D22" s="77" t="s">
        <v>27</v>
      </c>
      <c r="E22" s="7">
        <v>9.36</v>
      </c>
      <c r="F22" s="7">
        <v>62.772</v>
      </c>
      <c r="G22" s="46">
        <v>0.915</v>
      </c>
      <c r="H22" s="7">
        <v>6.223</v>
      </c>
      <c r="I22" s="7">
        <v>46.448</v>
      </c>
      <c r="J22" s="46">
        <v>1.015</v>
      </c>
      <c r="K22" s="7">
        <v>3.337</v>
      </c>
      <c r="L22" s="46">
        <v>0.953</v>
      </c>
      <c r="M22" s="31">
        <f>F22/$F$47</f>
        <v>0.0015074975379966</v>
      </c>
      <c r="N22" s="6">
        <v>0.473</v>
      </c>
      <c r="O22" s="7">
        <v>2.379</v>
      </c>
      <c r="P22" s="58">
        <v>3.594</v>
      </c>
    </row>
    <row r="23" spans="1:23" customHeight="1" ht="22">
      <c r="B23" s="138"/>
      <c r="C23" s="138"/>
      <c r="D23" s="77" t="s">
        <v>28</v>
      </c>
      <c r="E23" s="7">
        <v>49040.707</v>
      </c>
      <c r="F23" s="7">
        <v>14728.289</v>
      </c>
      <c r="G23" s="46">
        <v>1.004</v>
      </c>
      <c r="H23" s="7">
        <v>49076.764</v>
      </c>
      <c r="I23" s="7">
        <v>15680.714</v>
      </c>
      <c r="J23" s="46">
        <v>1.085</v>
      </c>
      <c r="K23" s="7">
        <v>78756.019</v>
      </c>
      <c r="L23" s="46">
        <v>1.219</v>
      </c>
      <c r="M23" s="31">
        <f>F23/$F$47</f>
        <v>0.35370642016189</v>
      </c>
      <c r="N23" s="6">
        <v>21910.119</v>
      </c>
      <c r="O23" s="7">
        <v>7889.632</v>
      </c>
      <c r="P23" s="58">
        <v>1.154</v>
      </c>
    </row>
    <row r="24" spans="1:23" customHeight="1" ht="22">
      <c r="B24" s="138"/>
      <c r="C24" s="138"/>
      <c r="D24" s="77" t="s">
        <v>24</v>
      </c>
      <c r="E24" s="7">
        <v>739.947</v>
      </c>
      <c r="F24" s="7">
        <v>3086.78</v>
      </c>
      <c r="G24" s="46">
        <v>1.032</v>
      </c>
      <c r="H24" s="7">
        <v>728.14</v>
      </c>
      <c r="I24" s="7">
        <v>3045.331</v>
      </c>
      <c r="J24" s="46">
        <v>1.025</v>
      </c>
      <c r="K24" s="7">
        <v>314.288</v>
      </c>
      <c r="L24" s="46">
        <v>0.83</v>
      </c>
      <c r="M24" s="31">
        <f>F24/$F$47</f>
        <v>0.074130396519739</v>
      </c>
      <c r="N24" s="6">
        <v>80.034</v>
      </c>
      <c r="O24" s="7">
        <v>471.462</v>
      </c>
      <c r="P24" s="58">
        <v>1.205</v>
      </c>
    </row>
    <row r="25" spans="1:23" customHeight="1" ht="22">
      <c r="B25" s="138"/>
      <c r="C25" s="138"/>
      <c r="D25" s="77" t="s">
        <v>29</v>
      </c>
      <c r="E25" s="17">
        <v>9753.364</v>
      </c>
      <c r="F25" s="17">
        <v>799.042</v>
      </c>
      <c r="G25" s="47">
        <v>1.174</v>
      </c>
      <c r="H25" s="17">
        <v>9762.151</v>
      </c>
      <c r="I25" s="17">
        <v>805.381</v>
      </c>
      <c r="J25" s="47">
        <v>1.052</v>
      </c>
      <c r="K25" s="17">
        <v>139.33</v>
      </c>
      <c r="L25" s="47">
        <v>0.709</v>
      </c>
      <c r="M25" s="32">
        <f>F25/$F$47</f>
        <v>0.019189349515004</v>
      </c>
      <c r="N25" s="16">
        <v>46.096</v>
      </c>
      <c r="O25" s="17">
        <v>512.572</v>
      </c>
      <c r="P25" s="59">
        <v>1.022</v>
      </c>
    </row>
    <row r="26" spans="1:23" customHeight="1" ht="22">
      <c r="B26" s="138"/>
      <c r="C26" s="138"/>
      <c r="D26" s="15" t="s">
        <v>30</v>
      </c>
      <c r="E26" s="4">
        <v>73484.64</v>
      </c>
      <c r="F26" s="4">
        <v>28791.429</v>
      </c>
      <c r="G26" s="48">
        <v>1.027</v>
      </c>
      <c r="H26" s="4">
        <v>73557.427</v>
      </c>
      <c r="I26" s="4">
        <v>29493.831</v>
      </c>
      <c r="J26" s="48">
        <v>1.069</v>
      </c>
      <c r="K26" s="4">
        <v>86617.922</v>
      </c>
      <c r="L26" s="48">
        <v>1.208</v>
      </c>
      <c r="M26" s="33">
        <f>F26/$F$47</f>
        <v>0.69143899083832</v>
      </c>
      <c r="N26" s="41">
        <v>22690.094</v>
      </c>
      <c r="O26" s="38">
        <v>11744.815</v>
      </c>
      <c r="P26" s="60">
        <v>1.145</v>
      </c>
    </row>
    <row r="27" spans="1:23" customHeight="1" ht="22">
      <c r="B27" s="138"/>
      <c r="C27" s="154" t="s">
        <v>31</v>
      </c>
      <c r="D27" s="80" t="s">
        <v>14</v>
      </c>
      <c r="E27" s="13">
        <v>3.322</v>
      </c>
      <c r="F27" s="18">
        <v>71.883</v>
      </c>
      <c r="G27" s="45">
        <v>0.854</v>
      </c>
      <c r="H27" s="18">
        <v>4.392</v>
      </c>
      <c r="I27" s="18">
        <v>104.727</v>
      </c>
      <c r="J27" s="45">
        <v>1.155</v>
      </c>
      <c r="K27" s="18">
        <v>18.788</v>
      </c>
      <c r="L27" s="45">
        <v>1.643</v>
      </c>
      <c r="M27" s="34">
        <f>F27/$F$47</f>
        <v>0.0017263022609413</v>
      </c>
      <c r="N27" s="12">
        <v>0.003</v>
      </c>
      <c r="O27" s="13">
        <v>0.091</v>
      </c>
      <c r="P27" s="61">
        <v>0.019</v>
      </c>
    </row>
    <row r="28" spans="1:23" customHeight="1" ht="22">
      <c r="B28" s="138"/>
      <c r="C28" s="155"/>
      <c r="D28" s="81" t="s">
        <v>15</v>
      </c>
      <c r="E28" s="7">
        <v>10.737</v>
      </c>
      <c r="F28" s="7">
        <v>145.508</v>
      </c>
      <c r="G28" s="46">
        <v>1.075</v>
      </c>
      <c r="H28" s="7">
        <v>10.626</v>
      </c>
      <c r="I28" s="7">
        <v>166.314</v>
      </c>
      <c r="J28" s="46">
        <v>1.182</v>
      </c>
      <c r="K28" s="7">
        <v>34.99</v>
      </c>
      <c r="L28" s="46">
        <v>0.957</v>
      </c>
      <c r="M28" s="31">
        <f>F28/$F$47</f>
        <v>0.0034944394277513</v>
      </c>
      <c r="N28" s="6">
        <v>3.856</v>
      </c>
      <c r="O28" s="7">
        <v>56.999</v>
      </c>
      <c r="P28" s="58">
        <v>1.226</v>
      </c>
    </row>
    <row r="29" spans="1:23" customHeight="1" ht="22">
      <c r="B29" s="138"/>
      <c r="C29" s="155"/>
      <c r="D29" s="81" t="s">
        <v>32</v>
      </c>
      <c r="E29" s="9">
        <v>1.236</v>
      </c>
      <c r="F29" s="9">
        <v>37.668</v>
      </c>
      <c r="G29" s="50">
        <v>0.571</v>
      </c>
      <c r="H29" s="9">
        <v>1.196</v>
      </c>
      <c r="I29" s="9">
        <v>50.331</v>
      </c>
      <c r="J29" s="50">
        <v>0.595</v>
      </c>
      <c r="K29" s="9">
        <v>0.899</v>
      </c>
      <c r="L29" s="50">
        <v>1.226</v>
      </c>
      <c r="M29" s="35">
        <f>F29/$F$47</f>
        <v>0.00090461379693582</v>
      </c>
      <c r="N29" s="6">
        <v>0.285</v>
      </c>
      <c r="O29" s="7">
        <v>17.353</v>
      </c>
      <c r="P29" s="58">
        <v>0.727</v>
      </c>
    </row>
    <row r="30" spans="1:23" customHeight="1" ht="22">
      <c r="B30" s="138"/>
      <c r="C30" s="155"/>
      <c r="D30" s="82" t="s">
        <v>28</v>
      </c>
      <c r="E30" s="17">
        <v>527.383</v>
      </c>
      <c r="F30" s="17">
        <v>1942.652</v>
      </c>
      <c r="G30" s="47">
        <v>1.022</v>
      </c>
      <c r="H30" s="17">
        <v>631.186</v>
      </c>
      <c r="I30" s="17">
        <v>2396.479</v>
      </c>
      <c r="J30" s="47">
        <v>1.13</v>
      </c>
      <c r="K30" s="17">
        <v>1861.852</v>
      </c>
      <c r="L30" s="47">
        <v>1.059</v>
      </c>
      <c r="M30" s="32">
        <f>F30/$F$47</f>
        <v>0.046653653017016</v>
      </c>
      <c r="N30" s="16">
        <v>319.557</v>
      </c>
      <c r="O30" s="17">
        <v>1151.165</v>
      </c>
      <c r="P30" s="59">
        <v>1.287</v>
      </c>
    </row>
    <row r="31" spans="1:23" customHeight="1" ht="22">
      <c r="B31" s="138"/>
      <c r="C31" s="156"/>
      <c r="D31" s="15" t="s">
        <v>33</v>
      </c>
      <c r="E31" s="4">
        <v>542.678</v>
      </c>
      <c r="F31" s="4">
        <v>2197.711</v>
      </c>
      <c r="G31" s="48">
        <v>1.005</v>
      </c>
      <c r="H31" s="4">
        <v>647.4</v>
      </c>
      <c r="I31" s="4">
        <v>2717.851</v>
      </c>
      <c r="J31" s="48">
        <v>1.116</v>
      </c>
      <c r="K31" s="4">
        <v>1916.529</v>
      </c>
      <c r="L31" s="48">
        <v>1.061</v>
      </c>
      <c r="M31" s="33">
        <f>F31/$F$47</f>
        <v>0.052779008502644</v>
      </c>
      <c r="N31" s="14">
        <v>323.701</v>
      </c>
      <c r="O31" s="4">
        <v>1225.608</v>
      </c>
      <c r="P31" s="62">
        <v>1.264</v>
      </c>
    </row>
    <row r="32" spans="1:23" customHeight="1" ht="22">
      <c r="B32" s="138"/>
      <c r="C32" s="153" t="s">
        <v>34</v>
      </c>
      <c r="D32" s="80" t="s">
        <v>14</v>
      </c>
      <c r="E32" s="13">
        <v>14414.009</v>
      </c>
      <c r="F32" s="13">
        <v>5753.9</v>
      </c>
      <c r="G32" s="49">
        <v>1.109</v>
      </c>
      <c r="H32" s="13">
        <v>14219.123</v>
      </c>
      <c r="I32" s="13">
        <v>5384.468</v>
      </c>
      <c r="J32" s="49">
        <v>1.029</v>
      </c>
      <c r="K32" s="13">
        <v>8043.25</v>
      </c>
      <c r="L32" s="49">
        <v>1.018</v>
      </c>
      <c r="M32" s="34">
        <f>F32/$F$47</f>
        <v>0.13818247122728</v>
      </c>
      <c r="N32" s="12">
        <v>1182.707</v>
      </c>
      <c r="O32" s="13">
        <v>1454.578</v>
      </c>
      <c r="P32" s="61">
        <v>1.209</v>
      </c>
    </row>
    <row r="33" spans="1:23" customHeight="1" ht="22">
      <c r="B33" s="138"/>
      <c r="C33" s="138"/>
      <c r="D33" s="81" t="s">
        <v>15</v>
      </c>
      <c r="E33" s="7">
        <v>1218.412</v>
      </c>
      <c r="F33" s="7">
        <v>4512.259</v>
      </c>
      <c r="G33" s="46">
        <v>1.017</v>
      </c>
      <c r="H33" s="7">
        <v>1296.785</v>
      </c>
      <c r="I33" s="7">
        <v>4645.373</v>
      </c>
      <c r="J33" s="46">
        <v>1.081</v>
      </c>
      <c r="K33" s="7">
        <v>4474.167</v>
      </c>
      <c r="L33" s="46">
        <v>1.084</v>
      </c>
      <c r="M33" s="31">
        <f>F33/$F$47</f>
        <v>0.10836390959827</v>
      </c>
      <c r="N33" s="6">
        <v>436.419</v>
      </c>
      <c r="O33" s="7">
        <v>1435.243</v>
      </c>
      <c r="P33" s="58">
        <v>1.081</v>
      </c>
    </row>
    <row r="34" spans="1:23" customHeight="1" ht="22">
      <c r="B34" s="138"/>
      <c r="C34" s="138"/>
      <c r="D34" s="81" t="s">
        <v>16</v>
      </c>
      <c r="E34" s="7">
        <v>568.392</v>
      </c>
      <c r="F34" s="7">
        <v>670.789</v>
      </c>
      <c r="G34" s="46">
        <v>1.041</v>
      </c>
      <c r="H34" s="7">
        <v>520.428</v>
      </c>
      <c r="I34" s="7">
        <v>680.168</v>
      </c>
      <c r="J34" s="46">
        <v>1.09</v>
      </c>
      <c r="K34" s="7">
        <v>787.399</v>
      </c>
      <c r="L34" s="46">
        <v>1.079</v>
      </c>
      <c r="M34" s="31">
        <f>F34/$F$47</f>
        <v>0.016109296597451</v>
      </c>
      <c r="N34" s="6">
        <v>0.744</v>
      </c>
      <c r="O34" s="7">
        <v>24.011</v>
      </c>
      <c r="P34" s="58">
        <v>0.716</v>
      </c>
    </row>
    <row r="35" spans="1:23" customHeight="1" ht="22">
      <c r="B35" s="138"/>
      <c r="C35" s="138"/>
      <c r="D35" s="81" t="s">
        <v>17</v>
      </c>
      <c r="E35" s="7">
        <v>11.769</v>
      </c>
      <c r="F35" s="7">
        <v>715.443</v>
      </c>
      <c r="G35" s="46">
        <v>0.984</v>
      </c>
      <c r="H35" s="7">
        <v>9.673</v>
      </c>
      <c r="I35" s="7">
        <v>674.624</v>
      </c>
      <c r="J35" s="46">
        <v>0.968</v>
      </c>
      <c r="K35" s="7">
        <v>0.836</v>
      </c>
      <c r="L35" s="46">
        <v>0.954</v>
      </c>
      <c r="M35" s="31">
        <f>F35/$F$47</f>
        <v>0.017181682295878</v>
      </c>
      <c r="N35" s="6">
        <v>1.616</v>
      </c>
      <c r="O35" s="7">
        <v>128.14</v>
      </c>
      <c r="P35" s="58">
        <v>0.9</v>
      </c>
    </row>
    <row r="36" spans="1:23" customHeight="1" ht="22">
      <c r="B36" s="138"/>
      <c r="C36" s="138"/>
      <c r="D36" s="81" t="s">
        <v>18</v>
      </c>
      <c r="E36" s="7">
        <v>3.521</v>
      </c>
      <c r="F36" s="7">
        <v>707.324</v>
      </c>
      <c r="G36" s="46">
        <v>0.881</v>
      </c>
      <c r="H36" s="7">
        <v>2.642</v>
      </c>
      <c r="I36" s="7">
        <v>656.166</v>
      </c>
      <c r="J36" s="46">
        <v>0.876</v>
      </c>
      <c r="K36" s="7">
        <v>0.041</v>
      </c>
      <c r="L36" s="46">
        <v>0.586</v>
      </c>
      <c r="M36" s="31">
        <f>F36/$F$47</f>
        <v>0.01698670089476</v>
      </c>
      <c r="N36" s="6">
        <v>0.574</v>
      </c>
      <c r="O36" s="7">
        <v>170.128</v>
      </c>
      <c r="P36" s="58">
        <v>0.769</v>
      </c>
    </row>
    <row r="37" spans="1:23" customHeight="1" ht="22">
      <c r="B37" s="138"/>
      <c r="C37" s="138"/>
      <c r="D37" s="81" t="s">
        <v>35</v>
      </c>
      <c r="E37" s="7">
        <v>3407.883</v>
      </c>
      <c r="F37" s="7">
        <v>3968.4</v>
      </c>
      <c r="G37" s="46">
        <v>1.106</v>
      </c>
      <c r="H37" s="7">
        <v>3076.707</v>
      </c>
      <c r="I37" s="7">
        <v>3927.398</v>
      </c>
      <c r="J37" s="74">
        <v>1.097</v>
      </c>
      <c r="K37" s="73">
        <v>4326.642</v>
      </c>
      <c r="L37" s="74">
        <v>1.068</v>
      </c>
      <c r="M37" s="31">
        <f>F37/$F$47</f>
        <v>0.095302893484127</v>
      </c>
      <c r="N37" s="6">
        <v>1780.109</v>
      </c>
      <c r="O37" s="7">
        <v>1693.66</v>
      </c>
      <c r="P37" s="58">
        <v>1.039</v>
      </c>
    </row>
    <row r="38" spans="1:23" customHeight="1" ht="22">
      <c r="B38" s="138"/>
      <c r="C38" s="138"/>
      <c r="D38" s="81" t="s">
        <v>20</v>
      </c>
      <c r="E38" s="7">
        <v>178.485</v>
      </c>
      <c r="F38" s="7">
        <v>909.489</v>
      </c>
      <c r="G38" s="46">
        <v>0.941</v>
      </c>
      <c r="H38" s="7">
        <v>181.317</v>
      </c>
      <c r="I38" s="7">
        <v>968.812</v>
      </c>
      <c r="J38" s="46">
        <v>0.989</v>
      </c>
      <c r="K38" s="7">
        <v>452.38</v>
      </c>
      <c r="L38" s="46">
        <v>1.028</v>
      </c>
      <c r="M38" s="31">
        <f>F38/$F$47</f>
        <v>0.021841783411951</v>
      </c>
      <c r="N38" s="6">
        <v>53.181</v>
      </c>
      <c r="O38" s="7">
        <v>326.042</v>
      </c>
      <c r="P38" s="58">
        <v>1.142</v>
      </c>
    </row>
    <row r="39" spans="1:23" customHeight="1" ht="22">
      <c r="B39" s="138"/>
      <c r="C39" s="138"/>
      <c r="D39" s="81" t="s">
        <v>22</v>
      </c>
      <c r="E39" s="7">
        <v>151.494</v>
      </c>
      <c r="F39" s="7">
        <v>369.097</v>
      </c>
      <c r="G39" s="46">
        <v>0.943</v>
      </c>
      <c r="H39" s="7">
        <v>149.4</v>
      </c>
      <c r="I39" s="7">
        <v>423.731</v>
      </c>
      <c r="J39" s="46">
        <v>0.976</v>
      </c>
      <c r="K39" s="7">
        <v>193.106</v>
      </c>
      <c r="L39" s="46">
        <v>0.979</v>
      </c>
      <c r="M39" s="31">
        <f>F39/$F$47</f>
        <v>0.0088640288469688</v>
      </c>
      <c r="N39" s="6">
        <v>5.226</v>
      </c>
      <c r="O39" s="7">
        <v>33.006</v>
      </c>
      <c r="P39" s="58">
        <v>1.31</v>
      </c>
    </row>
    <row r="40" spans="1:23" customHeight="1" ht="22">
      <c r="B40" s="138"/>
      <c r="C40" s="138"/>
      <c r="D40" s="81" t="s">
        <v>23</v>
      </c>
      <c r="E40" s="7">
        <v>229.812</v>
      </c>
      <c r="F40" s="7">
        <v>193.031</v>
      </c>
      <c r="G40" s="46">
        <v>1.032</v>
      </c>
      <c r="H40" s="7">
        <v>237.412</v>
      </c>
      <c r="I40" s="7">
        <v>134.183</v>
      </c>
      <c r="J40" s="46">
        <v>1.0</v>
      </c>
      <c r="K40" s="7">
        <v>27.632</v>
      </c>
      <c r="L40" s="46">
        <v>0.905</v>
      </c>
      <c r="M40" s="31">
        <f>F40/$F$47</f>
        <v>0.0046357254390017</v>
      </c>
      <c r="N40" s="6">
        <v>85.979</v>
      </c>
      <c r="O40" s="7">
        <v>42.099</v>
      </c>
      <c r="P40" s="58">
        <v>0.978</v>
      </c>
    </row>
    <row r="41" spans="1:23" customHeight="1" ht="22">
      <c r="B41" s="138"/>
      <c r="C41" s="138"/>
      <c r="D41" s="83" t="s">
        <v>28</v>
      </c>
      <c r="E41" s="8">
        <v>49568.09</v>
      </c>
      <c r="F41" s="8">
        <v>16670.941</v>
      </c>
      <c r="G41" s="51">
        <v>1.006</v>
      </c>
      <c r="H41" s="8">
        <v>49707.95</v>
      </c>
      <c r="I41" s="8">
        <v>18077.193</v>
      </c>
      <c r="J41" s="51">
        <v>1.091</v>
      </c>
      <c r="K41" s="8">
        <v>80617.871</v>
      </c>
      <c r="L41" s="51">
        <v>1.215</v>
      </c>
      <c r="M41" s="31">
        <f>F41/$F$47</f>
        <v>0.4003600731789</v>
      </c>
      <c r="N41" s="6">
        <v>22229.676</v>
      </c>
      <c r="O41" s="7">
        <v>9040.797</v>
      </c>
      <c r="P41" s="58">
        <v>1.169</v>
      </c>
    </row>
    <row r="42" spans="1:23" customHeight="1" ht="22">
      <c r="B42" s="138"/>
      <c r="C42" s="138"/>
      <c r="D42" s="81" t="s">
        <v>36</v>
      </c>
      <c r="E42" s="7">
        <v>6862.678</v>
      </c>
      <c r="F42" s="7">
        <v>1379.17</v>
      </c>
      <c r="G42" s="46">
        <v>1.035</v>
      </c>
      <c r="H42" s="7">
        <v>7182.967</v>
      </c>
      <c r="I42" s="7">
        <v>1487.974</v>
      </c>
      <c r="J42" s="46">
        <v>0.967</v>
      </c>
      <c r="K42" s="7">
        <v>4010.388</v>
      </c>
      <c r="L42" s="46">
        <v>1.118</v>
      </c>
      <c r="M42" s="35">
        <f>F42/$F$47</f>
        <v>0.033121381817988</v>
      </c>
      <c r="N42" s="6">
        <v>3236.917</v>
      </c>
      <c r="O42" s="7">
        <v>491.743</v>
      </c>
      <c r="P42" s="58">
        <v>1.235</v>
      </c>
    </row>
    <row r="43" spans="1:23" customHeight="1" ht="22">
      <c r="B43" s="138"/>
      <c r="C43" s="138"/>
      <c r="D43" s="84" t="s">
        <v>37</v>
      </c>
      <c r="E43" s="5">
        <v>152.392</v>
      </c>
      <c r="F43" s="5">
        <v>1730.048</v>
      </c>
      <c r="G43" s="52">
        <v>1.109</v>
      </c>
      <c r="H43" s="5">
        <v>162.337</v>
      </c>
      <c r="I43" s="5">
        <v>1949.918</v>
      </c>
      <c r="J43" s="52">
        <v>1.239</v>
      </c>
      <c r="K43" s="5">
        <v>803.139</v>
      </c>
      <c r="L43" s="52">
        <v>2.462</v>
      </c>
      <c r="M43" s="31">
        <f>F43/$F$47</f>
        <v>0.041547873265403</v>
      </c>
      <c r="N43" s="16">
        <v>67.411</v>
      </c>
      <c r="O43" s="72">
        <v>868.058</v>
      </c>
      <c r="P43" s="59">
        <v>1.226</v>
      </c>
    </row>
    <row r="44" spans="1:23" customHeight="1" ht="22">
      <c r="B44" s="138"/>
      <c r="C44" s="138"/>
      <c r="D44" s="85" t="s">
        <v>38</v>
      </c>
      <c r="E44" s="11">
        <v>76766.937</v>
      </c>
      <c r="F44" s="11">
        <v>37579.891</v>
      </c>
      <c r="G44" s="53">
        <v>1.033</v>
      </c>
      <c r="H44" s="11">
        <v>76746.741</v>
      </c>
      <c r="I44" s="11">
        <v>39010.008</v>
      </c>
      <c r="J44" s="53">
        <v>1.072</v>
      </c>
      <c r="K44" s="11">
        <v>103736.851</v>
      </c>
      <c r="L44" s="53">
        <v>1.182</v>
      </c>
      <c r="M44" s="66">
        <f>F44/$F$47</f>
        <v>0.90249782005798</v>
      </c>
      <c r="N44" s="10">
        <v>29080.559</v>
      </c>
      <c r="O44" s="11">
        <v>15707.505</v>
      </c>
      <c r="P44" s="63">
        <v>1.142</v>
      </c>
    </row>
    <row r="45" spans="1:23" customHeight="1" ht="22">
      <c r="B45" s="138"/>
      <c r="C45" s="138"/>
      <c r="D45" s="86" t="s">
        <v>24</v>
      </c>
      <c r="E45" s="9">
        <v>745.172</v>
      </c>
      <c r="F45" s="9">
        <v>3260.936</v>
      </c>
      <c r="G45" s="50">
        <v>1.02</v>
      </c>
      <c r="H45" s="9">
        <v>733.025</v>
      </c>
      <c r="I45" s="9">
        <v>3188.772</v>
      </c>
      <c r="J45" s="50">
        <v>1.014</v>
      </c>
      <c r="K45" s="9">
        <v>316.067</v>
      </c>
      <c r="L45" s="50">
        <v>0.831</v>
      </c>
      <c r="M45" s="35">
        <f>F45/$F$47</f>
        <v>0.078312830427012</v>
      </c>
      <c r="N45" s="42">
        <v>80.234</v>
      </c>
      <c r="O45" s="39">
        <v>489.787</v>
      </c>
      <c r="P45" s="64">
        <v>1.194</v>
      </c>
    </row>
    <row r="46" spans="1:23" customHeight="1" ht="22">
      <c r="B46" s="138"/>
      <c r="C46" s="157"/>
      <c r="D46" s="81" t="s">
        <v>29</v>
      </c>
      <c r="E46" s="8">
        <v>9753.364</v>
      </c>
      <c r="F46" s="8">
        <v>799.042</v>
      </c>
      <c r="G46" s="51">
        <v>1.174</v>
      </c>
      <c r="H46" s="8">
        <v>9762.151</v>
      </c>
      <c r="I46" s="8">
        <v>805.381</v>
      </c>
      <c r="J46" s="51">
        <v>1.052</v>
      </c>
      <c r="K46" s="8">
        <v>139.33</v>
      </c>
      <c r="L46" s="51">
        <v>0.709</v>
      </c>
      <c r="M46" s="36">
        <f>F46/$F$47</f>
        <v>0.019189349515004</v>
      </c>
      <c r="N46" s="16">
        <v>46.096</v>
      </c>
      <c r="O46" s="17">
        <v>512.572</v>
      </c>
      <c r="P46" s="59">
        <v>1.022</v>
      </c>
    </row>
    <row r="47" spans="1:23" customHeight="1" ht="22">
      <c r="B47" s="139"/>
      <c r="C47" s="88"/>
      <c r="D47" s="87" t="s">
        <v>39</v>
      </c>
      <c r="E47" s="28">
        <v>87265.473</v>
      </c>
      <c r="F47" s="28">
        <v>41639.869</v>
      </c>
      <c r="G47" s="54">
        <v>1.034</v>
      </c>
      <c r="H47" s="28">
        <v>87241.917</v>
      </c>
      <c r="I47" s="28">
        <v>43004.161</v>
      </c>
      <c r="J47" s="54">
        <v>1.067</v>
      </c>
      <c r="K47" s="28">
        <v>104192.248</v>
      </c>
      <c r="L47" s="54">
        <v>1.18</v>
      </c>
      <c r="M47" s="37">
        <f>SUM(M44:M46)</f>
        <v>1</v>
      </c>
      <c r="N47" s="43">
        <v>29206.889</v>
      </c>
      <c r="O47" s="28">
        <v>16709.864</v>
      </c>
      <c r="P47" s="65">
        <v>1.14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58288.05</v>
      </c>
      <c r="F51" s="108"/>
      <c r="G51" s="109">
        <v>376.252</v>
      </c>
      <c r="H51" s="110"/>
      <c r="I51" s="111">
        <v>14535.732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1796.783</v>
      </c>
      <c r="F52" s="114"/>
      <c r="G52" s="113">
        <v>78.768</v>
      </c>
      <c r="H52" s="114"/>
      <c r="I52" s="115">
        <v>1531.278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9878.548</v>
      </c>
      <c r="F53" s="114"/>
      <c r="G53" s="113">
        <v>14.693</v>
      </c>
      <c r="H53" s="114"/>
      <c r="I53" s="115">
        <v>186.395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16.339</v>
      </c>
      <c r="F54" s="121"/>
      <c r="G54" s="120">
        <v>0.837</v>
      </c>
      <c r="H54" s="121"/>
      <c r="I54" s="122">
        <v>51.656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69979.72</v>
      </c>
      <c r="F55" s="93"/>
      <c r="G55" s="92">
        <v>470.55</v>
      </c>
      <c r="H55" s="93"/>
      <c r="I55" s="94">
        <v>16305.061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2022.10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