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10" sheetId="1" r:id="rId4"/>
  </sheets>
  <definedNames>
    <definedName name="_xlnm.Print_Area" localSheetId="0">'2023.10'!$A$1:$P$56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<sst xmlns="http://schemas.openxmlformats.org/spreadsheetml/2006/main" uniqueCount="52">
  <si>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October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</si>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</sst>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2339.963</v>
      </c>
      <c r="F5" s="18">
        <v>1483.878</v>
      </c>
      <c r="G5" s="45">
        <v>0.967</v>
      </c>
      <c r="H5" s="18">
        <v>1994.523</v>
      </c>
      <c r="I5" s="18">
        <v>1455.773</v>
      </c>
      <c r="J5" s="45">
        <v>0.965</v>
      </c>
      <c r="K5" s="18">
        <v>8569.636</v>
      </c>
      <c r="L5" s="45">
        <v>1.393</v>
      </c>
      <c r="M5" s="30">
        <f>F5/$F$47</f>
        <v>0.037169276766428</v>
      </c>
      <c r="N5" s="40">
        <v>738.896</v>
      </c>
      <c r="O5" s="18">
        <v>343.449</v>
      </c>
      <c r="P5" s="57">
        <v>0.841</v>
      </c>
    </row>
    <row r="6" spans="1:23" customHeight="1" ht="22">
      <c r="B6" s="138"/>
      <c r="C6" s="138"/>
      <c r="D6" s="77" t="s">
        <v>15</v>
      </c>
      <c r="E6" s="7">
        <v>82.41</v>
      </c>
      <c r="F6" s="7">
        <v>381.384</v>
      </c>
      <c r="G6" s="46">
        <v>0.795</v>
      </c>
      <c r="H6" s="7">
        <v>84.038</v>
      </c>
      <c r="I6" s="7">
        <v>379.868</v>
      </c>
      <c r="J6" s="46">
        <v>0.766</v>
      </c>
      <c r="K6" s="7">
        <v>362.091</v>
      </c>
      <c r="L6" s="46">
        <v>1.222</v>
      </c>
      <c r="M6" s="31">
        <f>F6/$F$47</f>
        <v>0.009553189312253</v>
      </c>
      <c r="N6" s="6">
        <v>23.046</v>
      </c>
      <c r="O6" s="7">
        <v>38.847</v>
      </c>
      <c r="P6" s="58">
        <v>0.696</v>
      </c>
    </row>
    <row r="7" spans="1:23" customHeight="1" ht="22">
      <c r="B7" s="138"/>
      <c r="C7" s="138"/>
      <c r="D7" s="77" t="s">
        <v>16</v>
      </c>
      <c r="E7" s="7">
        <v>5.369</v>
      </c>
      <c r="F7" s="7">
        <v>76.283</v>
      </c>
      <c r="G7" s="46">
        <v>1.021</v>
      </c>
      <c r="H7" s="7">
        <v>4.718</v>
      </c>
      <c r="I7" s="7">
        <v>46.758</v>
      </c>
      <c r="J7" s="46">
        <v>0.795</v>
      </c>
      <c r="K7" s="7">
        <v>5.936</v>
      </c>
      <c r="L7" s="46">
        <v>1.249</v>
      </c>
      <c r="M7" s="31">
        <f>F7/$F$47</f>
        <v>0.0019107931646493</v>
      </c>
      <c r="N7" s="6">
        <v>0.231</v>
      </c>
      <c r="O7" s="7">
        <v>2.728</v>
      </c>
      <c r="P7" s="58">
        <v>1.643</v>
      </c>
    </row>
    <row r="8" spans="1:23" customHeight="1" ht="22">
      <c r="B8" s="138"/>
      <c r="C8" s="138"/>
      <c r="D8" s="77" t="s">
        <v>17</v>
      </c>
      <c r="E8" s="7">
        <v>11.142</v>
      </c>
      <c r="F8" s="7">
        <v>685.206</v>
      </c>
      <c r="G8" s="46">
        <v>0.958</v>
      </c>
      <c r="H8" s="7">
        <v>8.882</v>
      </c>
      <c r="I8" s="7">
        <v>648.378</v>
      </c>
      <c r="J8" s="46">
        <v>0.961</v>
      </c>
      <c r="K8" s="7">
        <v>1.335</v>
      </c>
      <c r="L8" s="46">
        <v>1.597</v>
      </c>
      <c r="M8" s="31">
        <f>F8/$F$47</f>
        <v>0.017163548119196</v>
      </c>
      <c r="N8" s="6">
        <v>1.353</v>
      </c>
      <c r="O8" s="7">
        <v>136.086</v>
      </c>
      <c r="P8" s="58">
        <v>1.062</v>
      </c>
    </row>
    <row r="9" spans="1:23" customHeight="1" ht="22">
      <c r="B9" s="138"/>
      <c r="C9" s="138"/>
      <c r="D9" s="77" t="s">
        <v>18</v>
      </c>
      <c r="E9" s="7">
        <v>3.63</v>
      </c>
      <c r="F9" s="7">
        <v>741.445</v>
      </c>
      <c r="G9" s="46">
        <v>1.048</v>
      </c>
      <c r="H9" s="7">
        <v>2.588</v>
      </c>
      <c r="I9" s="7">
        <v>731.7</v>
      </c>
      <c r="J9" s="46">
        <v>1.115</v>
      </c>
      <c r="K9" s="7">
        <v>0.099</v>
      </c>
      <c r="L9" s="46">
        <v>2.415</v>
      </c>
      <c r="M9" s="31">
        <f>F9/$F$47</f>
        <v>0.018572264304804</v>
      </c>
      <c r="N9" s="6">
        <v>0.596</v>
      </c>
      <c r="O9" s="7">
        <v>231.106</v>
      </c>
      <c r="P9" s="58">
        <v>1.358</v>
      </c>
    </row>
    <row r="10" spans="1:23" customHeight="1" ht="22">
      <c r="B10" s="138"/>
      <c r="C10" s="138"/>
      <c r="D10" s="77" t="s">
        <v>19</v>
      </c>
      <c r="E10" s="7">
        <v>2865.103</v>
      </c>
      <c r="F10" s="7">
        <v>3335.043</v>
      </c>
      <c r="G10" s="46">
        <v>0.938</v>
      </c>
      <c r="H10" s="7">
        <v>2751.065</v>
      </c>
      <c r="I10" s="7">
        <v>3612.757</v>
      </c>
      <c r="J10" s="46">
        <v>1.013</v>
      </c>
      <c r="K10" s="7">
        <v>4803.747</v>
      </c>
      <c r="L10" s="46">
        <v>1.139</v>
      </c>
      <c r="M10" s="31">
        <f>F10/$F$47</f>
        <v>0.083538630733078</v>
      </c>
      <c r="N10" s="71">
        <v>1549.974</v>
      </c>
      <c r="O10" s="7">
        <v>1643.242</v>
      </c>
      <c r="P10" s="58">
        <v>1.063</v>
      </c>
    </row>
    <row r="11" spans="1:23" customHeight="1" ht="22">
      <c r="B11" s="138"/>
      <c r="C11" s="138"/>
      <c r="D11" s="77" t="s">
        <v>20</v>
      </c>
      <c r="E11" s="7">
        <v>6.517</v>
      </c>
      <c r="F11" s="7">
        <v>13.554</v>
      </c>
      <c r="G11" s="46">
        <v>0.39</v>
      </c>
      <c r="H11" s="7">
        <v>5.601</v>
      </c>
      <c r="I11" s="7">
        <v>14.329</v>
      </c>
      <c r="J11" s="46">
        <v>0.433</v>
      </c>
      <c r="K11" s="7">
        <v>36.0</v>
      </c>
      <c r="L11" s="46">
        <v>0.691</v>
      </c>
      <c r="M11" s="31">
        <f>F11/$F$47</f>
        <v>0.00033951064527688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24.747</v>
      </c>
      <c r="F12" s="7">
        <v>114.18</v>
      </c>
      <c r="G12" s="46">
        <v>0.845</v>
      </c>
      <c r="H12" s="7">
        <v>24.589</v>
      </c>
      <c r="I12" s="7">
        <v>98.994</v>
      </c>
      <c r="J12" s="46">
        <v>0.769</v>
      </c>
      <c r="K12" s="7">
        <v>102.89</v>
      </c>
      <c r="L12" s="46">
        <v>1.081</v>
      </c>
      <c r="M12" s="31">
        <f>F12/$F$47</f>
        <v>0.0028600653296233</v>
      </c>
      <c r="N12" s="6">
        <v>1.32</v>
      </c>
      <c r="O12" s="7">
        <v>5.473</v>
      </c>
      <c r="P12" s="58">
        <v>0.501</v>
      </c>
    </row>
    <row r="13" spans="1:23" customHeight="1" ht="22">
      <c r="B13" s="138"/>
      <c r="C13" s="138"/>
      <c r="D13" s="77" t="s">
        <v>23</v>
      </c>
      <c r="E13" s="7">
        <v>219.781</v>
      </c>
      <c r="F13" s="7">
        <v>130.385</v>
      </c>
      <c r="G13" s="46">
        <v>1.001</v>
      </c>
      <c r="H13" s="7">
        <v>234.862</v>
      </c>
      <c r="I13" s="7">
        <v>91.188</v>
      </c>
      <c r="J13" s="46">
        <v>1.039</v>
      </c>
      <c r="K13" s="7">
        <v>29.411</v>
      </c>
      <c r="L13" s="46">
        <v>1.211</v>
      </c>
      <c r="M13" s="31">
        <f>F13/$F$47</f>
        <v>0.0032659801892007</v>
      </c>
      <c r="N13" s="6">
        <v>87.469</v>
      </c>
      <c r="O13" s="7">
        <v>37.279</v>
      </c>
      <c r="P13" s="58">
        <v>0.939</v>
      </c>
    </row>
    <row r="14" spans="1:23" customHeight="1" ht="22">
      <c r="B14" s="138"/>
      <c r="C14" s="138"/>
      <c r="D14" s="78" t="s">
        <v>24</v>
      </c>
      <c r="E14" s="17">
        <v>4.33</v>
      </c>
      <c r="F14" s="17">
        <v>173.651</v>
      </c>
      <c r="G14" s="47">
        <v>0.997</v>
      </c>
      <c r="H14" s="17">
        <v>3.611</v>
      </c>
      <c r="I14" s="17">
        <v>158.09</v>
      </c>
      <c r="J14" s="47">
        <v>1.102</v>
      </c>
      <c r="K14" s="17">
        <v>1.577</v>
      </c>
      <c r="L14" s="47">
        <v>0.886</v>
      </c>
      <c r="M14" s="32">
        <f>F14/$F$47</f>
        <v>0.0043497390484709</v>
      </c>
      <c r="N14" s="16">
        <v>0.25</v>
      </c>
      <c r="O14" s="17">
        <v>29.289</v>
      </c>
      <c r="P14" s="59">
        <v>1.598</v>
      </c>
    </row>
    <row r="15" spans="1:23" customHeight="1" ht="22">
      <c r="B15" s="138"/>
      <c r="C15" s="148"/>
      <c r="D15" s="20" t="s">
        <v>25</v>
      </c>
      <c r="E15" s="4">
        <v>5562.992</v>
      </c>
      <c r="F15" s="4">
        <v>7135.009</v>
      </c>
      <c r="G15" s="48">
        <v>0.946</v>
      </c>
      <c r="H15" s="4">
        <v>5114.477</v>
      </c>
      <c r="I15" s="4">
        <v>7237.835</v>
      </c>
      <c r="J15" s="48">
        <v>0.984</v>
      </c>
      <c r="K15" s="4">
        <v>13912.722</v>
      </c>
      <c r="L15" s="48">
        <v>1.283</v>
      </c>
      <c r="M15" s="33">
        <f>F15/$F$47</f>
        <v>0.17872299761298</v>
      </c>
      <c r="N15" s="41">
        <v>2403.135</v>
      </c>
      <c r="O15" s="38">
        <v>2467.499</v>
      </c>
      <c r="P15" s="60">
        <v>1.037</v>
      </c>
    </row>
    <row r="16" spans="1:23" customHeight="1" ht="22">
      <c r="B16" s="138"/>
      <c r="C16" s="153" t="s">
        <v>26</v>
      </c>
      <c r="D16" s="79" t="s">
        <v>14</v>
      </c>
      <c r="E16" s="13">
        <v>9917.586</v>
      </c>
      <c r="F16" s="13">
        <v>3459.85</v>
      </c>
      <c r="G16" s="49">
        <v>0.834</v>
      </c>
      <c r="H16" s="13">
        <v>11175.555</v>
      </c>
      <c r="I16" s="13">
        <v>3624.21</v>
      </c>
      <c r="J16" s="49">
        <v>0.961</v>
      </c>
      <c r="K16" s="13">
        <v>2099.17</v>
      </c>
      <c r="L16" s="49">
        <v>1.121</v>
      </c>
      <c r="M16" s="34">
        <f>F16/$F$47</f>
        <v>0.086664889040963</v>
      </c>
      <c r="N16" s="12">
        <v>158.91</v>
      </c>
      <c r="O16" s="13">
        <v>998.752</v>
      </c>
      <c r="P16" s="61">
        <v>0.955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946.475</v>
      </c>
      <c r="F17" s="7">
        <v>3519.348</v>
      </c>
      <c r="G17" s="46">
        <v>0.905</v>
      </c>
      <c r="H17" s="7">
        <v>1015.157</v>
      </c>
      <c r="I17" s="7">
        <v>3761.865</v>
      </c>
      <c r="J17" s="46">
        <v>0.944</v>
      </c>
      <c r="K17" s="7">
        <v>4521.364</v>
      </c>
      <c r="L17" s="46">
        <v>1.091</v>
      </c>
      <c r="M17" s="31">
        <f>F17/$F$47</f>
        <v>0.088155239075837</v>
      </c>
      <c r="N17" s="6">
        <v>363.005</v>
      </c>
      <c r="O17" s="7">
        <v>1374.623</v>
      </c>
      <c r="P17" s="58">
        <v>1.039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344.537</v>
      </c>
      <c r="F18" s="7">
        <v>505.277</v>
      </c>
      <c r="G18" s="46">
        <v>0.905</v>
      </c>
      <c r="H18" s="7">
        <v>351.798</v>
      </c>
      <c r="I18" s="7">
        <v>544.83</v>
      </c>
      <c r="J18" s="46">
        <v>0.954</v>
      </c>
      <c r="K18" s="7">
        <v>865.372</v>
      </c>
      <c r="L18" s="46">
        <v>1.107</v>
      </c>
      <c r="M18" s="31">
        <f>F18/$F$47</f>
        <v>0.012656553070205</v>
      </c>
      <c r="N18" s="6">
        <v>0.216</v>
      </c>
      <c r="O18" s="7">
        <v>5.592</v>
      </c>
      <c r="P18" s="58">
        <v>1.119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32.396</v>
      </c>
      <c r="F19" s="7">
        <v>341.702</v>
      </c>
      <c r="G19" s="46">
        <v>0.828</v>
      </c>
      <c r="H19" s="7">
        <v>35.095</v>
      </c>
      <c r="I19" s="7">
        <v>368.391</v>
      </c>
      <c r="J19" s="74">
        <v>1.025</v>
      </c>
      <c r="K19" s="73">
        <v>103.961</v>
      </c>
      <c r="L19" s="46">
        <v>0.947</v>
      </c>
      <c r="M19" s="31">
        <f>F19/$F$47</f>
        <v>0.0085592051433082</v>
      </c>
      <c r="N19" s="6">
        <v>16.728</v>
      </c>
      <c r="O19" s="7">
        <v>154.656</v>
      </c>
      <c r="P19" s="58">
        <v>1.051</v>
      </c>
    </row>
    <row r="20" spans="1:23" customHeight="1" ht="22">
      <c r="B20" s="138"/>
      <c r="C20" s="138"/>
      <c r="D20" s="77" t="s">
        <v>20</v>
      </c>
      <c r="E20" s="7">
        <v>158.751</v>
      </c>
      <c r="F20" s="7">
        <v>896.88</v>
      </c>
      <c r="G20" s="46">
        <v>1.025</v>
      </c>
      <c r="H20" s="7">
        <v>152.331</v>
      </c>
      <c r="I20" s="7">
        <v>938.665</v>
      </c>
      <c r="J20" s="46">
        <v>1.003</v>
      </c>
      <c r="K20" s="7">
        <v>493.698</v>
      </c>
      <c r="L20" s="46">
        <v>1.233</v>
      </c>
      <c r="M20" s="31">
        <f>F20/$F$47</f>
        <v>0.022465715474098</v>
      </c>
      <c r="N20" s="6">
        <v>47.888</v>
      </c>
      <c r="O20" s="7">
        <v>360.639</v>
      </c>
      <c r="P20" s="58">
        <v>1.106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104.696</v>
      </c>
      <c r="F21" s="7">
        <v>237.033</v>
      </c>
      <c r="G21" s="46">
        <v>1.013</v>
      </c>
      <c r="H21" s="7">
        <v>110.296</v>
      </c>
      <c r="I21" s="7">
        <v>292.282</v>
      </c>
      <c r="J21" s="46">
        <v>0.991</v>
      </c>
      <c r="K21" s="7">
        <v>164.642</v>
      </c>
      <c r="L21" s="46">
        <v>1.681</v>
      </c>
      <c r="M21" s="31">
        <f>F21/$F$47</f>
        <v>0.0059373783961867</v>
      </c>
      <c r="N21" s="6">
        <v>2.042</v>
      </c>
      <c r="O21" s="7">
        <v>24.115</v>
      </c>
      <c r="P21" s="58">
        <v>1.092</v>
      </c>
    </row>
    <row r="22" spans="1:23" customHeight="1" ht="22">
      <c r="B22" s="138"/>
      <c r="C22" s="138"/>
      <c r="D22" s="77" t="s">
        <v>27</v>
      </c>
      <c r="E22" s="7">
        <v>5.717</v>
      </c>
      <c r="F22" s="7">
        <v>43.561</v>
      </c>
      <c r="G22" s="46">
        <v>0.694</v>
      </c>
      <c r="H22" s="7">
        <v>5.504</v>
      </c>
      <c r="I22" s="7">
        <v>42.904</v>
      </c>
      <c r="J22" s="46">
        <v>0.924</v>
      </c>
      <c r="K22" s="7">
        <v>0.217</v>
      </c>
      <c r="L22" s="46">
        <v>0.065</v>
      </c>
      <c r="M22" s="31">
        <f>F22/$F$47</f>
        <v>0.0010911482380778</v>
      </c>
      <c r="N22" s="6">
        <v>0.217</v>
      </c>
      <c r="O22" s="7">
        <v>0.707</v>
      </c>
      <c r="P22" s="58">
        <v>0.297</v>
      </c>
    </row>
    <row r="23" spans="1:23" customHeight="1" ht="22">
      <c r="B23" s="138"/>
      <c r="C23" s="138"/>
      <c r="D23" s="77" t="s">
        <v>28</v>
      </c>
      <c r="E23" s="7">
        <v>39260.8</v>
      </c>
      <c r="F23" s="7">
        <v>14585.489</v>
      </c>
      <c r="G23" s="46">
        <v>0.99</v>
      </c>
      <c r="H23" s="7">
        <v>39054.853</v>
      </c>
      <c r="I23" s="7">
        <v>14563.056</v>
      </c>
      <c r="J23" s="46">
        <v>0.929</v>
      </c>
      <c r="K23" s="7">
        <v>92043.231</v>
      </c>
      <c r="L23" s="46">
        <v>1.169</v>
      </c>
      <c r="M23" s="31">
        <f>F23/$F$47</f>
        <v>0.3653481468252</v>
      </c>
      <c r="N23" s="6">
        <v>18405.49</v>
      </c>
      <c r="O23" s="7">
        <v>7614.813</v>
      </c>
      <c r="P23" s="58">
        <v>0.965</v>
      </c>
    </row>
    <row r="24" spans="1:23" customHeight="1" ht="22">
      <c r="B24" s="138"/>
      <c r="C24" s="138"/>
      <c r="D24" s="77" t="s">
        <v>24</v>
      </c>
      <c r="E24" s="7">
        <v>589.546</v>
      </c>
      <c r="F24" s="7">
        <v>3054.71</v>
      </c>
      <c r="G24" s="46">
        <v>0.99</v>
      </c>
      <c r="H24" s="7">
        <v>542.742</v>
      </c>
      <c r="I24" s="7">
        <v>3033.788</v>
      </c>
      <c r="J24" s="46">
        <v>0.996</v>
      </c>
      <c r="K24" s="7">
        <v>393.932</v>
      </c>
      <c r="L24" s="46">
        <v>1.253</v>
      </c>
      <c r="M24" s="31">
        <f>F24/$F$47</f>
        <v>0.076516641820402</v>
      </c>
      <c r="N24" s="6">
        <v>26.916</v>
      </c>
      <c r="O24" s="7">
        <v>450.043</v>
      </c>
      <c r="P24" s="58">
        <v>0.955</v>
      </c>
    </row>
    <row r="25" spans="1:23" customHeight="1" ht="22">
      <c r="B25" s="138"/>
      <c r="C25" s="138"/>
      <c r="D25" s="77" t="s">
        <v>29</v>
      </c>
      <c r="E25" s="17">
        <v>11225.092</v>
      </c>
      <c r="F25" s="17">
        <v>873.03</v>
      </c>
      <c r="G25" s="47">
        <v>1.093</v>
      </c>
      <c r="H25" s="17">
        <v>11236.152</v>
      </c>
      <c r="I25" s="17">
        <v>941.252</v>
      </c>
      <c r="J25" s="47">
        <v>1.169</v>
      </c>
      <c r="K25" s="17">
        <v>73.079</v>
      </c>
      <c r="L25" s="47">
        <v>0.525</v>
      </c>
      <c r="M25" s="32">
        <f>F25/$F$47</f>
        <v>0.021868302984069</v>
      </c>
      <c r="N25" s="16">
        <v>51.685</v>
      </c>
      <c r="O25" s="17">
        <v>525.98</v>
      </c>
      <c r="P25" s="59">
        <v>1.026</v>
      </c>
    </row>
    <row r="26" spans="1:23" customHeight="1" ht="22">
      <c r="B26" s="138"/>
      <c r="C26" s="138"/>
      <c r="D26" s="15" t="s">
        <v>30</v>
      </c>
      <c r="E26" s="4">
        <v>62585.596</v>
      </c>
      <c r="F26" s="4">
        <v>27516.88</v>
      </c>
      <c r="G26" s="48">
        <v>0.956</v>
      </c>
      <c r="H26" s="4">
        <v>63679.483</v>
      </c>
      <c r="I26" s="4">
        <v>28111.243</v>
      </c>
      <c r="J26" s="48">
        <v>0.953</v>
      </c>
      <c r="K26" s="4">
        <v>100758.666</v>
      </c>
      <c r="L26" s="48">
        <v>1.163</v>
      </c>
      <c r="M26" s="33">
        <f>F26/$F$47</f>
        <v>0.68926322006835</v>
      </c>
      <c r="N26" s="41">
        <v>19073.097</v>
      </c>
      <c r="O26" s="38">
        <v>11509.92</v>
      </c>
      <c r="P26" s="60">
        <v>0.98</v>
      </c>
    </row>
    <row r="27" spans="1:23" customHeight="1" ht="22">
      <c r="B27" s="138"/>
      <c r="C27" s="154" t="s">
        <v>31</v>
      </c>
      <c r="D27" s="80" t="s">
        <v>14</v>
      </c>
      <c r="E27" s="13">
        <v>3.47</v>
      </c>
      <c r="F27" s="18">
        <v>92.713</v>
      </c>
      <c r="G27" s="45">
        <v>1.29</v>
      </c>
      <c r="H27" s="18">
        <v>3.841</v>
      </c>
      <c r="I27" s="18">
        <v>110.607</v>
      </c>
      <c r="J27" s="45">
        <v>1.056</v>
      </c>
      <c r="K27" s="18">
        <v>22.488</v>
      </c>
      <c r="L27" s="45">
        <v>1.197</v>
      </c>
      <c r="M27" s="34">
        <f>F27/$F$47</f>
        <v>0.0023223439911137</v>
      </c>
      <c r="N27" s="12">
        <v>0.04</v>
      </c>
      <c r="O27" s="13">
        <v>3.03</v>
      </c>
      <c r="P27" s="61">
        <v>33.297</v>
      </c>
    </row>
    <row r="28" spans="1:23" customHeight="1" ht="22">
      <c r="B28" s="138"/>
      <c r="C28" s="155"/>
      <c r="D28" s="81" t="s">
        <v>15</v>
      </c>
      <c r="E28" s="7">
        <v>10.652</v>
      </c>
      <c r="F28" s="7">
        <v>142.32</v>
      </c>
      <c r="G28" s="46">
        <v>0.978</v>
      </c>
      <c r="H28" s="7">
        <v>11.989</v>
      </c>
      <c r="I28" s="7">
        <v>182.389</v>
      </c>
      <c r="J28" s="46">
        <v>1.097</v>
      </c>
      <c r="K28" s="7">
        <v>36.811</v>
      </c>
      <c r="L28" s="46">
        <v>1.052</v>
      </c>
      <c r="M28" s="31">
        <f>F28/$F$47</f>
        <v>0.0035649369216324</v>
      </c>
      <c r="N28" s="6">
        <v>4.35</v>
      </c>
      <c r="O28" s="7">
        <v>57.747</v>
      </c>
      <c r="P28" s="58">
        <v>1.013</v>
      </c>
    </row>
    <row r="29" spans="1:23" customHeight="1" ht="22">
      <c r="B29" s="138"/>
      <c r="C29" s="155"/>
      <c r="D29" s="81" t="s">
        <v>32</v>
      </c>
      <c r="E29" s="9">
        <v>1.465</v>
      </c>
      <c r="F29" s="9">
        <v>52.4</v>
      </c>
      <c r="G29" s="50">
        <v>1.391</v>
      </c>
      <c r="H29" s="9">
        <v>1.387</v>
      </c>
      <c r="I29" s="9">
        <v>72.869</v>
      </c>
      <c r="J29" s="50">
        <v>1.448</v>
      </c>
      <c r="K29" s="9">
        <v>0.764</v>
      </c>
      <c r="L29" s="50">
        <v>0.85</v>
      </c>
      <c r="M29" s="35">
        <f>F29/$F$47</f>
        <v>0.0013125540661435</v>
      </c>
      <c r="N29" s="6">
        <v>0.167</v>
      </c>
      <c r="O29" s="7">
        <v>10.631</v>
      </c>
      <c r="P29" s="58">
        <v>0.613</v>
      </c>
    </row>
    <row r="30" spans="1:23" customHeight="1" ht="22">
      <c r="B30" s="138"/>
      <c r="C30" s="155"/>
      <c r="D30" s="82" t="s">
        <v>28</v>
      </c>
      <c r="E30" s="17">
        <v>517.257</v>
      </c>
      <c r="F30" s="17">
        <v>2076.337</v>
      </c>
      <c r="G30" s="47">
        <v>1.069</v>
      </c>
      <c r="H30" s="17">
        <v>591.867</v>
      </c>
      <c r="I30" s="17">
        <v>2390.072</v>
      </c>
      <c r="J30" s="47">
        <v>0.997</v>
      </c>
      <c r="K30" s="17">
        <v>1789.363</v>
      </c>
      <c r="L30" s="47">
        <v>0.961</v>
      </c>
      <c r="M30" s="32">
        <f>F30/$F$47</f>
        <v>0.052009629237292</v>
      </c>
      <c r="N30" s="16">
        <v>307.889</v>
      </c>
      <c r="O30" s="17">
        <v>1152.854</v>
      </c>
      <c r="P30" s="59">
        <v>1.001</v>
      </c>
    </row>
    <row r="31" spans="1:23" customHeight="1" ht="22">
      <c r="B31" s="138"/>
      <c r="C31" s="156"/>
      <c r="D31" s="15" t="s">
        <v>33</v>
      </c>
      <c r="E31" s="4">
        <v>532.844</v>
      </c>
      <c r="F31" s="4">
        <v>2363.77</v>
      </c>
      <c r="G31" s="48">
        <v>1.076</v>
      </c>
      <c r="H31" s="4">
        <v>609.084</v>
      </c>
      <c r="I31" s="4">
        <v>2755.937</v>
      </c>
      <c r="J31" s="48">
        <v>1.014</v>
      </c>
      <c r="K31" s="4">
        <v>1849.426</v>
      </c>
      <c r="L31" s="48">
        <v>0.965</v>
      </c>
      <c r="M31" s="33">
        <f>F31/$F$47</f>
        <v>0.059209464216182</v>
      </c>
      <c r="N31" s="14">
        <v>312.446</v>
      </c>
      <c r="O31" s="4">
        <v>1224.262</v>
      </c>
      <c r="P31" s="62">
        <v>0.999</v>
      </c>
    </row>
    <row r="32" spans="1:23" customHeight="1" ht="22">
      <c r="B32" s="138"/>
      <c r="C32" s="153" t="s">
        <v>34</v>
      </c>
      <c r="D32" s="80" t="s">
        <v>14</v>
      </c>
      <c r="E32" s="13">
        <v>12261.019</v>
      </c>
      <c r="F32" s="13">
        <v>5036.441</v>
      </c>
      <c r="G32" s="49">
        <v>0.875</v>
      </c>
      <c r="H32" s="13">
        <v>13173.919</v>
      </c>
      <c r="I32" s="13">
        <v>5190.59</v>
      </c>
      <c r="J32" s="49">
        <v>0.964</v>
      </c>
      <c r="K32" s="13">
        <v>10691.294</v>
      </c>
      <c r="L32" s="49">
        <v>1.329</v>
      </c>
      <c r="M32" s="34">
        <f>F32/$F$47</f>
        <v>0.1261565097985</v>
      </c>
      <c r="N32" s="12">
        <v>897.846</v>
      </c>
      <c r="O32" s="13">
        <v>1345.231</v>
      </c>
      <c r="P32" s="61">
        <v>0.925</v>
      </c>
    </row>
    <row r="33" spans="1:23" customHeight="1" ht="22">
      <c r="B33" s="138"/>
      <c r="C33" s="138"/>
      <c r="D33" s="81" t="s">
        <v>15</v>
      </c>
      <c r="E33" s="7">
        <v>1039.537</v>
      </c>
      <c r="F33" s="7">
        <v>4043.052</v>
      </c>
      <c r="G33" s="46">
        <v>0.896</v>
      </c>
      <c r="H33" s="7">
        <v>1111.184</v>
      </c>
      <c r="I33" s="7">
        <v>4324.122</v>
      </c>
      <c r="J33" s="46">
        <v>0.931</v>
      </c>
      <c r="K33" s="7">
        <v>4920.266</v>
      </c>
      <c r="L33" s="46">
        <v>1.1</v>
      </c>
      <c r="M33" s="31">
        <f>F33/$F$47</f>
        <v>0.10127336530972</v>
      </c>
      <c r="N33" s="6">
        <v>390.401</v>
      </c>
      <c r="O33" s="7">
        <v>1471.217</v>
      </c>
      <c r="P33" s="58">
        <v>1.025</v>
      </c>
    </row>
    <row r="34" spans="1:23" customHeight="1" ht="22">
      <c r="B34" s="138"/>
      <c r="C34" s="138"/>
      <c r="D34" s="81" t="s">
        <v>16</v>
      </c>
      <c r="E34" s="7">
        <v>351.371</v>
      </c>
      <c r="F34" s="7">
        <v>633.96</v>
      </c>
      <c r="G34" s="46">
        <v>0.945</v>
      </c>
      <c r="H34" s="7">
        <v>357.903</v>
      </c>
      <c r="I34" s="7">
        <v>664.457</v>
      </c>
      <c r="J34" s="46">
        <v>0.977</v>
      </c>
      <c r="K34" s="7">
        <v>872.072</v>
      </c>
      <c r="L34" s="46">
        <v>1.108</v>
      </c>
      <c r="M34" s="31">
        <f>F34/$F$47</f>
        <v>0.015879900300998</v>
      </c>
      <c r="N34" s="6">
        <v>0.614</v>
      </c>
      <c r="O34" s="7">
        <v>18.951</v>
      </c>
      <c r="P34" s="58">
        <v>0.789</v>
      </c>
    </row>
    <row r="35" spans="1:23" customHeight="1" ht="22">
      <c r="B35" s="138"/>
      <c r="C35" s="138"/>
      <c r="D35" s="81" t="s">
        <v>17</v>
      </c>
      <c r="E35" s="7">
        <v>11.142</v>
      </c>
      <c r="F35" s="7">
        <v>685.206</v>
      </c>
      <c r="G35" s="46">
        <v>0.958</v>
      </c>
      <c r="H35" s="7">
        <v>8.882</v>
      </c>
      <c r="I35" s="7">
        <v>648.378</v>
      </c>
      <c r="J35" s="46">
        <v>0.961</v>
      </c>
      <c r="K35" s="7">
        <v>1.335</v>
      </c>
      <c r="L35" s="46">
        <v>1.597</v>
      </c>
      <c r="M35" s="31">
        <f>F35/$F$47</f>
        <v>0.017163548119196</v>
      </c>
      <c r="N35" s="6">
        <v>1.353</v>
      </c>
      <c r="O35" s="7">
        <v>136.086</v>
      </c>
      <c r="P35" s="58">
        <v>1.062</v>
      </c>
    </row>
    <row r="36" spans="1:23" customHeight="1" ht="22">
      <c r="B36" s="138"/>
      <c r="C36" s="138"/>
      <c r="D36" s="81" t="s">
        <v>18</v>
      </c>
      <c r="E36" s="7">
        <v>3.63</v>
      </c>
      <c r="F36" s="7">
        <v>741.445</v>
      </c>
      <c r="G36" s="46">
        <v>1.048</v>
      </c>
      <c r="H36" s="7">
        <v>2.588</v>
      </c>
      <c r="I36" s="7">
        <v>731.7</v>
      </c>
      <c r="J36" s="46">
        <v>1.115</v>
      </c>
      <c r="K36" s="7">
        <v>0.099</v>
      </c>
      <c r="L36" s="46">
        <v>2.415</v>
      </c>
      <c r="M36" s="31">
        <f>F36/$F$47</f>
        <v>0.018572264304804</v>
      </c>
      <c r="N36" s="6">
        <v>0.596</v>
      </c>
      <c r="O36" s="7">
        <v>231.106</v>
      </c>
      <c r="P36" s="58">
        <v>1.358</v>
      </c>
    </row>
    <row r="37" spans="1:23" customHeight="1" ht="22">
      <c r="B37" s="138"/>
      <c r="C37" s="138"/>
      <c r="D37" s="81" t="s">
        <v>35</v>
      </c>
      <c r="E37" s="7">
        <v>2897.499</v>
      </c>
      <c r="F37" s="7">
        <v>3676.745</v>
      </c>
      <c r="G37" s="46">
        <v>0.927</v>
      </c>
      <c r="H37" s="7">
        <v>2786.16</v>
      </c>
      <c r="I37" s="7">
        <v>3981.148</v>
      </c>
      <c r="J37" s="74">
        <v>1.014</v>
      </c>
      <c r="K37" s="73">
        <v>4907.708</v>
      </c>
      <c r="L37" s="74">
        <v>1.134</v>
      </c>
      <c r="M37" s="31">
        <f>F37/$F$47</f>
        <v>0.092097835876386</v>
      </c>
      <c r="N37" s="6">
        <v>1566.702</v>
      </c>
      <c r="O37" s="7">
        <v>1797.898</v>
      </c>
      <c r="P37" s="58">
        <v>1.062</v>
      </c>
    </row>
    <row r="38" spans="1:23" customHeight="1" ht="22">
      <c r="B38" s="138"/>
      <c r="C38" s="138"/>
      <c r="D38" s="81" t="s">
        <v>20</v>
      </c>
      <c r="E38" s="7">
        <v>165.268</v>
      </c>
      <c r="F38" s="7">
        <v>910.434</v>
      </c>
      <c r="G38" s="46">
        <v>1.001</v>
      </c>
      <c r="H38" s="7">
        <v>157.932</v>
      </c>
      <c r="I38" s="7">
        <v>952.994</v>
      </c>
      <c r="J38" s="46">
        <v>0.984</v>
      </c>
      <c r="K38" s="7">
        <v>529.698</v>
      </c>
      <c r="L38" s="46">
        <v>1.171</v>
      </c>
      <c r="M38" s="31">
        <f>F38/$F$47</f>
        <v>0.022805226119375</v>
      </c>
      <c r="N38" s="6">
        <v>47.888</v>
      </c>
      <c r="O38" s="7">
        <v>360.639</v>
      </c>
      <c r="P38" s="58">
        <v>1.106</v>
      </c>
    </row>
    <row r="39" spans="1:23" customHeight="1" ht="22">
      <c r="B39" s="138"/>
      <c r="C39" s="138"/>
      <c r="D39" s="81" t="s">
        <v>22</v>
      </c>
      <c r="E39" s="7">
        <v>129.443</v>
      </c>
      <c r="F39" s="7">
        <v>351.213</v>
      </c>
      <c r="G39" s="46">
        <v>0.952</v>
      </c>
      <c r="H39" s="7">
        <v>134.885</v>
      </c>
      <c r="I39" s="7">
        <v>391.276</v>
      </c>
      <c r="J39" s="46">
        <v>0.923</v>
      </c>
      <c r="K39" s="7">
        <v>267.532</v>
      </c>
      <c r="L39" s="46">
        <v>1.385</v>
      </c>
      <c r="M39" s="31">
        <f>F39/$F$47</f>
        <v>0.00879744372581</v>
      </c>
      <c r="N39" s="6">
        <v>3.362</v>
      </c>
      <c r="O39" s="7">
        <v>29.588</v>
      </c>
      <c r="P39" s="58">
        <v>0.896</v>
      </c>
    </row>
    <row r="40" spans="1:23" customHeight="1" ht="22">
      <c r="B40" s="138"/>
      <c r="C40" s="138"/>
      <c r="D40" s="81" t="s">
        <v>23</v>
      </c>
      <c r="E40" s="7">
        <v>225.498</v>
      </c>
      <c r="F40" s="7">
        <v>173.946</v>
      </c>
      <c r="G40" s="46">
        <v>0.901</v>
      </c>
      <c r="H40" s="7">
        <v>240.366</v>
      </c>
      <c r="I40" s="7">
        <v>134.092</v>
      </c>
      <c r="J40" s="46">
        <v>0.999</v>
      </c>
      <c r="K40" s="7">
        <v>29.628</v>
      </c>
      <c r="L40" s="46">
        <v>1.072</v>
      </c>
      <c r="M40" s="31">
        <f>F40/$F$47</f>
        <v>0.0043571284272784</v>
      </c>
      <c r="N40" s="6">
        <v>87.686</v>
      </c>
      <c r="O40" s="7">
        <v>37.986</v>
      </c>
      <c r="P40" s="58">
        <v>0.902</v>
      </c>
    </row>
    <row r="41" spans="1:23" customHeight="1" ht="22">
      <c r="B41" s="138"/>
      <c r="C41" s="138"/>
      <c r="D41" s="83" t="s">
        <v>28</v>
      </c>
      <c r="E41" s="8">
        <v>39778.057</v>
      </c>
      <c r="F41" s="8">
        <v>16661.826</v>
      </c>
      <c r="G41" s="51">
        <v>0.999</v>
      </c>
      <c r="H41" s="8">
        <v>39646.72</v>
      </c>
      <c r="I41" s="8">
        <v>16953.128</v>
      </c>
      <c r="J41" s="51">
        <v>0.938</v>
      </c>
      <c r="K41" s="8">
        <v>93832.594</v>
      </c>
      <c r="L41" s="51">
        <v>1.164</v>
      </c>
      <c r="M41" s="31">
        <f>F41/$F$47</f>
        <v>0.4173577760625</v>
      </c>
      <c r="N41" s="6">
        <v>18713.379</v>
      </c>
      <c r="O41" s="7">
        <v>8767.667</v>
      </c>
      <c r="P41" s="58">
        <v>0.97</v>
      </c>
    </row>
    <row r="42" spans="1:23" customHeight="1" ht="22">
      <c r="B42" s="138"/>
      <c r="C42" s="138"/>
      <c r="D42" s="81" t="s">
        <v>36</v>
      </c>
      <c r="E42" s="7">
        <v>6961.66</v>
      </c>
      <c r="F42" s="7">
        <v>1197.427</v>
      </c>
      <c r="G42" s="46">
        <v>0.868</v>
      </c>
      <c r="H42" s="7">
        <v>7521.763</v>
      </c>
      <c r="I42" s="7">
        <v>1323.145</v>
      </c>
      <c r="J42" s="46">
        <v>0.889</v>
      </c>
      <c r="K42" s="7">
        <v>3837.502</v>
      </c>
      <c r="L42" s="46">
        <v>0.957</v>
      </c>
      <c r="M42" s="35">
        <f>F42/$F$47</f>
        <v>0.029994039651908</v>
      </c>
      <c r="N42" s="6">
        <v>4766.843</v>
      </c>
      <c r="O42" s="7">
        <v>449.869</v>
      </c>
      <c r="P42" s="58">
        <v>0.915</v>
      </c>
    </row>
    <row r="43" spans="1:23" customHeight="1" ht="22">
      <c r="B43" s="138"/>
      <c r="C43" s="138"/>
      <c r="D43" s="84" t="s">
        <v>37</v>
      </c>
      <c r="E43" s="5">
        <v>107.743</v>
      </c>
      <c r="F43" s="5">
        <v>1709.079</v>
      </c>
      <c r="G43" s="52">
        <v>0.988</v>
      </c>
      <c r="H43" s="5">
        <v>116.499</v>
      </c>
      <c r="I43" s="5">
        <v>1820.95</v>
      </c>
      <c r="J43" s="52">
        <v>0.934</v>
      </c>
      <c r="K43" s="5">
        <v>365.204</v>
      </c>
      <c r="L43" s="52">
        <v>0.455</v>
      </c>
      <c r="M43" s="31">
        <f>F43/$F$47</f>
        <v>0.04281027845058</v>
      </c>
      <c r="N43" s="16">
        <v>75.917</v>
      </c>
      <c r="O43" s="72">
        <v>995.188</v>
      </c>
      <c r="P43" s="59">
        <v>1.146</v>
      </c>
    </row>
    <row r="44" spans="1:23" customHeight="1" ht="22">
      <c r="B44" s="138"/>
      <c r="C44" s="138"/>
      <c r="D44" s="85" t="s">
        <v>38</v>
      </c>
      <c r="E44" s="11">
        <v>63931.867</v>
      </c>
      <c r="F44" s="11">
        <v>35820.774</v>
      </c>
      <c r="G44" s="53">
        <v>0.953</v>
      </c>
      <c r="H44" s="11">
        <v>65258.801</v>
      </c>
      <c r="I44" s="11">
        <v>37115.98</v>
      </c>
      <c r="J44" s="53">
        <v>0.951</v>
      </c>
      <c r="K44" s="11">
        <v>120254.932</v>
      </c>
      <c r="L44" s="53">
        <v>1.159</v>
      </c>
      <c r="M44" s="66">
        <f>F44/$F$47</f>
        <v>0.89726531614706</v>
      </c>
      <c r="N44" s="10">
        <v>26552.587</v>
      </c>
      <c r="O44" s="11">
        <v>15641.426</v>
      </c>
      <c r="P44" s="63">
        <v>0.996</v>
      </c>
    </row>
    <row r="45" spans="1:23" customHeight="1" ht="22">
      <c r="B45" s="138"/>
      <c r="C45" s="138"/>
      <c r="D45" s="86" t="s">
        <v>24</v>
      </c>
      <c r="E45" s="9">
        <v>593.876</v>
      </c>
      <c r="F45" s="9">
        <v>3228.361</v>
      </c>
      <c r="G45" s="50">
        <v>0.99</v>
      </c>
      <c r="H45" s="9">
        <v>546.353</v>
      </c>
      <c r="I45" s="9">
        <v>3191.878</v>
      </c>
      <c r="J45" s="50">
        <v>1.001</v>
      </c>
      <c r="K45" s="9">
        <v>395.509</v>
      </c>
      <c r="L45" s="50">
        <v>1.251</v>
      </c>
      <c r="M45" s="35">
        <f>F45/$F$47</f>
        <v>0.080866380868873</v>
      </c>
      <c r="N45" s="42">
        <v>27.166</v>
      </c>
      <c r="O45" s="39">
        <v>479.332</v>
      </c>
      <c r="P45" s="64">
        <v>0.979</v>
      </c>
    </row>
    <row r="46" spans="1:23" customHeight="1" ht="22">
      <c r="B46" s="138"/>
      <c r="C46" s="157"/>
      <c r="D46" s="81" t="s">
        <v>29</v>
      </c>
      <c r="E46" s="8">
        <v>11225.092</v>
      </c>
      <c r="F46" s="8">
        <v>873.03</v>
      </c>
      <c r="G46" s="51">
        <v>1.093</v>
      </c>
      <c r="H46" s="8">
        <v>11236.152</v>
      </c>
      <c r="I46" s="8">
        <v>941.252</v>
      </c>
      <c r="J46" s="51">
        <v>1.169</v>
      </c>
      <c r="K46" s="8">
        <v>73.079</v>
      </c>
      <c r="L46" s="51">
        <v>0.525</v>
      </c>
      <c r="M46" s="36">
        <f>F46/$F$47</f>
        <v>0.021868302984069</v>
      </c>
      <c r="N46" s="16">
        <v>51.685</v>
      </c>
      <c r="O46" s="17">
        <v>525.98</v>
      </c>
      <c r="P46" s="59">
        <v>1.026</v>
      </c>
    </row>
    <row r="47" spans="1:23" customHeight="1" ht="22">
      <c r="B47" s="139"/>
      <c r="C47" s="88"/>
      <c r="D47" s="87" t="s">
        <v>39</v>
      </c>
      <c r="E47" s="28">
        <v>75750.835</v>
      </c>
      <c r="F47" s="28">
        <v>39922.165</v>
      </c>
      <c r="G47" s="54">
        <v>0.959</v>
      </c>
      <c r="H47" s="28">
        <v>77041.306</v>
      </c>
      <c r="I47" s="28">
        <v>41249.11</v>
      </c>
      <c r="J47" s="54">
        <v>0.959</v>
      </c>
      <c r="K47" s="28">
        <v>120723.52</v>
      </c>
      <c r="L47" s="54">
        <v>1.159</v>
      </c>
      <c r="M47" s="37">
        <f>SUM(M44:M46)</f>
        <v>1</v>
      </c>
      <c r="N47" s="43">
        <v>26631.438</v>
      </c>
      <c r="O47" s="28">
        <v>16646.738</v>
      </c>
      <c r="P47" s="65">
        <v>0.996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44615.6</v>
      </c>
      <c r="F51" s="108"/>
      <c r="G51" s="109">
        <v>335.392</v>
      </c>
      <c r="H51" s="110"/>
      <c r="I51" s="111">
        <v>12132.421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1499.285</v>
      </c>
      <c r="F52" s="114"/>
      <c r="G52" s="113">
        <v>73.599</v>
      </c>
      <c r="H52" s="114"/>
      <c r="I52" s="115">
        <v>1496.708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11318.352</v>
      </c>
      <c r="F53" s="114"/>
      <c r="G53" s="113">
        <v>10.741</v>
      </c>
      <c r="H53" s="114"/>
      <c r="I53" s="115">
        <v>111.307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12.563</v>
      </c>
      <c r="F54" s="121"/>
      <c r="G54" s="120">
        <v>0.931</v>
      </c>
      <c r="H54" s="121"/>
      <c r="I54" s="122">
        <v>53.393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57445.8</v>
      </c>
      <c r="F55" s="93"/>
      <c r="G55" s="92">
        <v>420.663</v>
      </c>
      <c r="H55" s="93"/>
      <c r="I55" s="94">
        <v>13793.829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2023.10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