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3.9" sheetId="1" r:id="rId4"/>
  </sheets>
  <definedNames>
    <definedName name="_xlnm.Print_Area" localSheetId="0">'2023.9'!$A$1:$P$56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<sst xmlns="http://schemas.openxmlformats.org/spreadsheetml/2006/main" uniqueCount="52">
  <si>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September 2023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</si>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</sst>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2272.653</v>
      </c>
      <c r="F5" s="18">
        <v>1575.46</v>
      </c>
      <c r="G5" s="45">
        <v>1.021</v>
      </c>
      <c r="H5" s="18">
        <v>2244.731</v>
      </c>
      <c r="I5" s="18">
        <v>1578.682</v>
      </c>
      <c r="J5" s="45">
        <v>0.992</v>
      </c>
      <c r="K5" s="18">
        <v>8216.433</v>
      </c>
      <c r="L5" s="45">
        <v>1.387</v>
      </c>
      <c r="M5" s="30">
        <f>F5/$F$47</f>
        <v>0.039928996306544</v>
      </c>
      <c r="N5" s="40">
        <v>958.432</v>
      </c>
      <c r="O5" s="18">
        <v>462.489</v>
      </c>
      <c r="P5" s="57">
        <v>0.973</v>
      </c>
    </row>
    <row r="6" spans="1:23" customHeight="1" ht="22">
      <c r="B6" s="138"/>
      <c r="C6" s="138"/>
      <c r="D6" s="77" t="s">
        <v>15</v>
      </c>
      <c r="E6" s="7">
        <v>77.704</v>
      </c>
      <c r="F6" s="7">
        <v>400.932</v>
      </c>
      <c r="G6" s="46">
        <v>0.794</v>
      </c>
      <c r="H6" s="7">
        <v>80.71</v>
      </c>
      <c r="I6" s="7">
        <v>370.546</v>
      </c>
      <c r="J6" s="46">
        <v>0.916</v>
      </c>
      <c r="K6" s="7">
        <v>365.202</v>
      </c>
      <c r="L6" s="46">
        <v>1.196</v>
      </c>
      <c r="M6" s="31">
        <f>F6/$F$47</f>
        <v>0.010161357538227</v>
      </c>
      <c r="N6" s="6">
        <v>19.206</v>
      </c>
      <c r="O6" s="7">
        <v>35.75</v>
      </c>
      <c r="P6" s="58">
        <v>0.727</v>
      </c>
    </row>
    <row r="7" spans="1:23" customHeight="1" ht="22">
      <c r="B7" s="138"/>
      <c r="C7" s="138"/>
      <c r="D7" s="77" t="s">
        <v>16</v>
      </c>
      <c r="E7" s="7">
        <v>4.882</v>
      </c>
      <c r="F7" s="7">
        <v>57.499</v>
      </c>
      <c r="G7" s="46">
        <v>0.757</v>
      </c>
      <c r="H7" s="7">
        <v>4.591</v>
      </c>
      <c r="I7" s="7">
        <v>49.306</v>
      </c>
      <c r="J7" s="46">
        <v>0.74</v>
      </c>
      <c r="K7" s="7">
        <v>5.927</v>
      </c>
      <c r="L7" s="46">
        <v>1.253</v>
      </c>
      <c r="M7" s="31">
        <f>F7/$F$47</f>
        <v>0.0014572742936222</v>
      </c>
      <c r="N7" s="6">
        <v>0.101</v>
      </c>
      <c r="O7" s="7">
        <v>1.204</v>
      </c>
      <c r="P7" s="58">
        <v>0.256</v>
      </c>
    </row>
    <row r="8" spans="1:23" customHeight="1" ht="22">
      <c r="B8" s="138"/>
      <c r="C8" s="138"/>
      <c r="D8" s="77" t="s">
        <v>17</v>
      </c>
      <c r="E8" s="7">
        <v>10.544</v>
      </c>
      <c r="F8" s="7">
        <v>729.413</v>
      </c>
      <c r="G8" s="46">
        <v>1.038</v>
      </c>
      <c r="H8" s="7">
        <v>8.667</v>
      </c>
      <c r="I8" s="7">
        <v>712.399</v>
      </c>
      <c r="J8" s="46">
        <v>1.061</v>
      </c>
      <c r="K8" s="7">
        <v>1.223</v>
      </c>
      <c r="L8" s="46">
        <v>1.574</v>
      </c>
      <c r="M8" s="31">
        <f>F8/$F$47</f>
        <v>0.018486492188278</v>
      </c>
      <c r="N8" s="6">
        <v>1.612</v>
      </c>
      <c r="O8" s="7">
        <v>192.226</v>
      </c>
      <c r="P8" s="58">
        <v>1.566</v>
      </c>
    </row>
    <row r="9" spans="1:23" customHeight="1" ht="22">
      <c r="B9" s="138"/>
      <c r="C9" s="138"/>
      <c r="D9" s="77" t="s">
        <v>18</v>
      </c>
      <c r="E9" s="7">
        <v>3.513</v>
      </c>
      <c r="F9" s="7">
        <v>703.784</v>
      </c>
      <c r="G9" s="46">
        <v>0.973</v>
      </c>
      <c r="H9" s="7">
        <v>2.516</v>
      </c>
      <c r="I9" s="7">
        <v>656.576</v>
      </c>
      <c r="J9" s="46">
        <v>0.999</v>
      </c>
      <c r="K9" s="7">
        <v>0.083</v>
      </c>
      <c r="L9" s="46">
        <v>1.339</v>
      </c>
      <c r="M9" s="31">
        <f>F9/$F$47</f>
        <v>0.017836942059211</v>
      </c>
      <c r="N9" s="6">
        <v>0.757</v>
      </c>
      <c r="O9" s="7">
        <v>205.851</v>
      </c>
      <c r="P9" s="58">
        <v>0.964</v>
      </c>
    </row>
    <row r="10" spans="1:23" customHeight="1" ht="22">
      <c r="B10" s="138"/>
      <c r="C10" s="138"/>
      <c r="D10" s="77" t="s">
        <v>19</v>
      </c>
      <c r="E10" s="7">
        <v>2636.554</v>
      </c>
      <c r="F10" s="7">
        <v>3219.281</v>
      </c>
      <c r="G10" s="46">
        <v>0.968</v>
      </c>
      <c r="H10" s="7">
        <v>2238.316</v>
      </c>
      <c r="I10" s="7">
        <v>3173.094</v>
      </c>
      <c r="J10" s="46">
        <v>0.892</v>
      </c>
      <c r="K10" s="7">
        <v>4975.911</v>
      </c>
      <c r="L10" s="46">
        <v>1.213</v>
      </c>
      <c r="M10" s="31">
        <f>F10/$F$47</f>
        <v>0.081590557144406</v>
      </c>
      <c r="N10" s="71">
        <v>1115.002</v>
      </c>
      <c r="O10" s="7">
        <v>1365.554</v>
      </c>
      <c r="P10" s="58">
        <v>0.846</v>
      </c>
    </row>
    <row r="11" spans="1:23" customHeight="1" ht="22">
      <c r="B11" s="138"/>
      <c r="C11" s="138"/>
      <c r="D11" s="77" t="s">
        <v>20</v>
      </c>
      <c r="E11" s="7">
        <v>6.253</v>
      </c>
      <c r="F11" s="7">
        <v>10.175</v>
      </c>
      <c r="G11" s="46">
        <v>0.248</v>
      </c>
      <c r="H11" s="7">
        <v>6.377</v>
      </c>
      <c r="I11" s="7">
        <v>14.18</v>
      </c>
      <c r="J11" s="46">
        <v>0.334</v>
      </c>
      <c r="K11" s="7">
        <v>34.014</v>
      </c>
      <c r="L11" s="46">
        <v>0.68</v>
      </c>
      <c r="M11" s="31">
        <f>F11/$F$47</f>
        <v>0.00025787867506575</v>
      </c>
      <c r="N11" s="70">
        <v>0.0</v>
      </c>
      <c r="O11" s="69">
        <v>0.0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24.679</v>
      </c>
      <c r="F12" s="7">
        <v>107.332</v>
      </c>
      <c r="G12" s="46">
        <v>0.714</v>
      </c>
      <c r="H12" s="7">
        <v>26.878</v>
      </c>
      <c r="I12" s="7">
        <v>105.705</v>
      </c>
      <c r="J12" s="46">
        <v>0.748</v>
      </c>
      <c r="K12" s="7">
        <v>103.928</v>
      </c>
      <c r="L12" s="46">
        <v>1.128</v>
      </c>
      <c r="M12" s="31">
        <f>F12/$F$47</f>
        <v>0.0027202588650768</v>
      </c>
      <c r="N12" s="6">
        <v>0.662</v>
      </c>
      <c r="O12" s="7">
        <v>2.394</v>
      </c>
      <c r="P12" s="58">
        <v>0.247</v>
      </c>
    </row>
    <row r="13" spans="1:23" customHeight="1" ht="22">
      <c r="B13" s="138"/>
      <c r="C13" s="138"/>
      <c r="D13" s="77" t="s">
        <v>23</v>
      </c>
      <c r="E13" s="7">
        <v>198.895</v>
      </c>
      <c r="F13" s="7">
        <v>123.771</v>
      </c>
      <c r="G13" s="46">
        <v>0.895</v>
      </c>
      <c r="H13" s="7">
        <v>191.702</v>
      </c>
      <c r="I13" s="7">
        <v>81.963</v>
      </c>
      <c r="J13" s="46">
        <v>0.933</v>
      </c>
      <c r="K13" s="7">
        <v>42.177</v>
      </c>
      <c r="L13" s="46">
        <v>1.286</v>
      </c>
      <c r="M13" s="31">
        <f>F13/$F$47</f>
        <v>0.0031368944954853</v>
      </c>
      <c r="N13" s="6">
        <v>78.718</v>
      </c>
      <c r="O13" s="7">
        <v>35.144</v>
      </c>
      <c r="P13" s="58">
        <v>1.09</v>
      </c>
    </row>
    <row r="14" spans="1:23" customHeight="1" ht="22">
      <c r="B14" s="138"/>
      <c r="C14" s="138"/>
      <c r="D14" s="78" t="s">
        <v>24</v>
      </c>
      <c r="E14" s="17">
        <v>3.465</v>
      </c>
      <c r="F14" s="17">
        <v>179.655</v>
      </c>
      <c r="G14" s="47">
        <v>1.014</v>
      </c>
      <c r="H14" s="17">
        <v>3.444</v>
      </c>
      <c r="I14" s="17">
        <v>171.906</v>
      </c>
      <c r="J14" s="47">
        <v>1.016</v>
      </c>
      <c r="K14" s="17">
        <v>1.231</v>
      </c>
      <c r="L14" s="47">
        <v>0.593</v>
      </c>
      <c r="M14" s="32">
        <f>F14/$F$47</f>
        <v>0.0045532376775368</v>
      </c>
      <c r="N14" s="16">
        <v>0.251</v>
      </c>
      <c r="O14" s="17">
        <v>22.047</v>
      </c>
      <c r="P14" s="59">
        <v>0.991</v>
      </c>
    </row>
    <row r="15" spans="1:23" customHeight="1" ht="22">
      <c r="B15" s="138"/>
      <c r="C15" s="148"/>
      <c r="D15" s="20" t="s">
        <v>25</v>
      </c>
      <c r="E15" s="4">
        <v>5239.142</v>
      </c>
      <c r="F15" s="4">
        <v>7107.302</v>
      </c>
      <c r="G15" s="48">
        <v>0.963</v>
      </c>
      <c r="H15" s="4">
        <v>4807.932</v>
      </c>
      <c r="I15" s="4">
        <v>6914.357</v>
      </c>
      <c r="J15" s="48">
        <v>0.936</v>
      </c>
      <c r="K15" s="4">
        <v>13746.129</v>
      </c>
      <c r="L15" s="48">
        <v>1.308</v>
      </c>
      <c r="M15" s="33">
        <f>F15/$F$47</f>
        <v>0.18012988924345</v>
      </c>
      <c r="N15" s="41">
        <v>2174.741</v>
      </c>
      <c r="O15" s="38">
        <v>2322.659</v>
      </c>
      <c r="P15" s="60">
        <v>0.913</v>
      </c>
    </row>
    <row r="16" spans="1:23" customHeight="1" ht="22">
      <c r="B16" s="138"/>
      <c r="C16" s="153" t="s">
        <v>26</v>
      </c>
      <c r="D16" s="79" t="s">
        <v>14</v>
      </c>
      <c r="E16" s="13">
        <v>9492.088</v>
      </c>
      <c r="F16" s="13">
        <v>3485.516</v>
      </c>
      <c r="G16" s="49">
        <v>0.821</v>
      </c>
      <c r="H16" s="13">
        <v>10026.695</v>
      </c>
      <c r="I16" s="13">
        <v>3521.962</v>
      </c>
      <c r="J16" s="49">
        <v>0.908</v>
      </c>
      <c r="K16" s="13">
        <v>2111.931</v>
      </c>
      <c r="L16" s="49">
        <v>1.182</v>
      </c>
      <c r="M16" s="34">
        <f>F16/$F$47</f>
        <v>0.088338107911594</v>
      </c>
      <c r="N16" s="12">
        <v>168.57</v>
      </c>
      <c r="O16" s="13">
        <v>1020.748</v>
      </c>
      <c r="P16" s="61">
        <v>0.992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922.941</v>
      </c>
      <c r="F17" s="7">
        <v>3439.646</v>
      </c>
      <c r="G17" s="46">
        <v>0.897</v>
      </c>
      <c r="H17" s="7">
        <v>970.249</v>
      </c>
      <c r="I17" s="7">
        <v>3621.683</v>
      </c>
      <c r="J17" s="46">
        <v>0.943</v>
      </c>
      <c r="K17" s="7">
        <v>4562.867</v>
      </c>
      <c r="L17" s="46">
        <v>1.102</v>
      </c>
      <c r="M17" s="31">
        <f>F17/$F$47</f>
        <v>0.087175562965621</v>
      </c>
      <c r="N17" s="6">
        <v>371.656</v>
      </c>
      <c r="O17" s="7">
        <v>1410.447</v>
      </c>
      <c r="P17" s="58">
        <v>1.12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335.154</v>
      </c>
      <c r="F18" s="7">
        <v>473.742</v>
      </c>
      <c r="G18" s="46">
        <v>0.86</v>
      </c>
      <c r="H18" s="7">
        <v>356.73</v>
      </c>
      <c r="I18" s="7">
        <v>480.907</v>
      </c>
      <c r="J18" s="46">
        <v>0.855</v>
      </c>
      <c r="K18" s="7">
        <v>874.033</v>
      </c>
      <c r="L18" s="46">
        <v>1.189</v>
      </c>
      <c r="M18" s="31">
        <f>F18/$F$47</f>
        <v>0.012006679045012</v>
      </c>
      <c r="N18" s="6">
        <v>0.271</v>
      </c>
      <c r="O18" s="7">
        <v>6.339</v>
      </c>
      <c r="P18" s="58">
        <v>1.196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31.841</v>
      </c>
      <c r="F19" s="7">
        <v>336.268</v>
      </c>
      <c r="G19" s="46">
        <v>0.871</v>
      </c>
      <c r="H19" s="7">
        <v>35.002</v>
      </c>
      <c r="I19" s="7">
        <v>366.986</v>
      </c>
      <c r="J19" s="74">
        <v>1.1</v>
      </c>
      <c r="K19" s="73">
        <v>105.104</v>
      </c>
      <c r="L19" s="46">
        <v>0.99</v>
      </c>
      <c r="M19" s="31">
        <f>F19/$F$47</f>
        <v>0.0085224910375439</v>
      </c>
      <c r="N19" s="6">
        <v>18.482</v>
      </c>
      <c r="O19" s="7">
        <v>170.617</v>
      </c>
      <c r="P19" s="58">
        <v>1.375</v>
      </c>
    </row>
    <row r="20" spans="1:23" customHeight="1" ht="22">
      <c r="B20" s="138"/>
      <c r="C20" s="138"/>
      <c r="D20" s="77" t="s">
        <v>20</v>
      </c>
      <c r="E20" s="7">
        <v>163.971</v>
      </c>
      <c r="F20" s="7">
        <v>967.268</v>
      </c>
      <c r="G20" s="46">
        <v>1.058</v>
      </c>
      <c r="H20" s="7">
        <v>153.217</v>
      </c>
      <c r="I20" s="7">
        <v>944.031</v>
      </c>
      <c r="J20" s="46">
        <v>0.931</v>
      </c>
      <c r="K20" s="7">
        <v>483.92</v>
      </c>
      <c r="L20" s="46">
        <v>1.238</v>
      </c>
      <c r="M20" s="31">
        <f>F20/$F$47</f>
        <v>0.02451477054285</v>
      </c>
      <c r="N20" s="6">
        <v>50.64</v>
      </c>
      <c r="O20" s="7">
        <v>344.861</v>
      </c>
      <c r="P20" s="58">
        <v>1.098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107.243</v>
      </c>
      <c r="F21" s="7">
        <v>259.733</v>
      </c>
      <c r="G21" s="46">
        <v>0.991</v>
      </c>
      <c r="H21" s="7">
        <v>106.59</v>
      </c>
      <c r="I21" s="7">
        <v>282.031</v>
      </c>
      <c r="J21" s="46">
        <v>0.958</v>
      </c>
      <c r="K21" s="7">
        <v>165.907</v>
      </c>
      <c r="L21" s="46">
        <v>1.695</v>
      </c>
      <c r="M21" s="31">
        <f>F21/$F$47</f>
        <v>0.0065827618585604</v>
      </c>
      <c r="N21" s="6">
        <v>1.758</v>
      </c>
      <c r="O21" s="7">
        <v>19.432</v>
      </c>
      <c r="P21" s="58">
        <v>1.342</v>
      </c>
    </row>
    <row r="22" spans="1:23" customHeight="1" ht="22">
      <c r="B22" s="138"/>
      <c r="C22" s="138"/>
      <c r="D22" s="77" t="s">
        <v>27</v>
      </c>
      <c r="E22" s="7">
        <v>6.035</v>
      </c>
      <c r="F22" s="7">
        <v>49.308</v>
      </c>
      <c r="G22" s="46">
        <v>0.689</v>
      </c>
      <c r="H22" s="7">
        <v>5.754</v>
      </c>
      <c r="I22" s="7">
        <v>48.089</v>
      </c>
      <c r="J22" s="46">
        <v>1.034</v>
      </c>
      <c r="K22" s="7">
        <v>0.287</v>
      </c>
      <c r="L22" s="46">
        <v>0.052</v>
      </c>
      <c r="M22" s="31">
        <f>F22/$F$47</f>
        <v>0.0012496787921515</v>
      </c>
      <c r="N22" s="6">
        <v>0.287</v>
      </c>
      <c r="O22" s="7">
        <v>1.298</v>
      </c>
      <c r="P22" s="58">
        <v>0.279</v>
      </c>
    </row>
    <row r="23" spans="1:23" customHeight="1" ht="22">
      <c r="B23" s="138"/>
      <c r="C23" s="138"/>
      <c r="D23" s="77" t="s">
        <v>28</v>
      </c>
      <c r="E23" s="7">
        <v>38073.393</v>
      </c>
      <c r="F23" s="7">
        <v>14452.093</v>
      </c>
      <c r="G23" s="46">
        <v>0.921</v>
      </c>
      <c r="H23" s="7">
        <v>36986.526</v>
      </c>
      <c r="I23" s="7">
        <v>14358.07</v>
      </c>
      <c r="J23" s="46">
        <v>0.904</v>
      </c>
      <c r="K23" s="7">
        <v>91281.471</v>
      </c>
      <c r="L23" s="46">
        <v>1.19</v>
      </c>
      <c r="M23" s="31">
        <f>F23/$F$47</f>
        <v>0.36627878081248</v>
      </c>
      <c r="N23" s="6">
        <v>17990.984</v>
      </c>
      <c r="O23" s="7">
        <v>7250.547</v>
      </c>
      <c r="P23" s="58">
        <v>1.011</v>
      </c>
    </row>
    <row r="24" spans="1:23" customHeight="1" ht="22">
      <c r="B24" s="138"/>
      <c r="C24" s="138"/>
      <c r="D24" s="77" t="s">
        <v>24</v>
      </c>
      <c r="E24" s="7">
        <v>619.753</v>
      </c>
      <c r="F24" s="7">
        <v>2976.869</v>
      </c>
      <c r="G24" s="46">
        <v>0.985</v>
      </c>
      <c r="H24" s="7">
        <v>586.242</v>
      </c>
      <c r="I24" s="7">
        <v>2992.062</v>
      </c>
      <c r="J24" s="46">
        <v>0.993</v>
      </c>
      <c r="K24" s="7">
        <v>394.197</v>
      </c>
      <c r="L24" s="46">
        <v>1.116</v>
      </c>
      <c r="M24" s="31">
        <f>F24/$F$47</f>
        <v>0.075446784625484</v>
      </c>
      <c r="N24" s="6">
        <v>41.74</v>
      </c>
      <c r="O24" s="7">
        <v>343.179</v>
      </c>
      <c r="P24" s="58">
        <v>0.925</v>
      </c>
    </row>
    <row r="25" spans="1:23" customHeight="1" ht="22">
      <c r="B25" s="138"/>
      <c r="C25" s="138"/>
      <c r="D25" s="77" t="s">
        <v>29</v>
      </c>
      <c r="E25" s="17">
        <v>12017.279</v>
      </c>
      <c r="F25" s="17">
        <v>732.275</v>
      </c>
      <c r="G25" s="47">
        <v>0.933</v>
      </c>
      <c r="H25" s="17">
        <v>12010.295</v>
      </c>
      <c r="I25" s="17">
        <v>779.709</v>
      </c>
      <c r="J25" s="47">
        <v>0.905</v>
      </c>
      <c r="K25" s="17">
        <v>79.845</v>
      </c>
      <c r="L25" s="47">
        <v>0.796</v>
      </c>
      <c r="M25" s="32">
        <f>F25/$F$47</f>
        <v>0.018559027693737</v>
      </c>
      <c r="N25" s="16">
        <v>50.06</v>
      </c>
      <c r="O25" s="17">
        <v>486.569</v>
      </c>
      <c r="P25" s="59">
        <v>0.926</v>
      </c>
    </row>
    <row r="26" spans="1:23" customHeight="1" ht="22">
      <c r="B26" s="138"/>
      <c r="C26" s="138"/>
      <c r="D26" s="15" t="s">
        <v>30</v>
      </c>
      <c r="E26" s="4">
        <v>61769.698</v>
      </c>
      <c r="F26" s="4">
        <v>27172.718</v>
      </c>
      <c r="G26" s="48">
        <v>0.913</v>
      </c>
      <c r="H26" s="4">
        <v>61237.3</v>
      </c>
      <c r="I26" s="4">
        <v>27395.53</v>
      </c>
      <c r="J26" s="48">
        <v>0.921</v>
      </c>
      <c r="K26" s="4">
        <v>100059.562</v>
      </c>
      <c r="L26" s="48">
        <v>1.185</v>
      </c>
      <c r="M26" s="33">
        <f>F26/$F$47</f>
        <v>0.68867464528503</v>
      </c>
      <c r="N26" s="41">
        <v>18694.448</v>
      </c>
      <c r="O26" s="38">
        <v>11054.037</v>
      </c>
      <c r="P26" s="60">
        <v>1.022</v>
      </c>
    </row>
    <row r="27" spans="1:23" customHeight="1" ht="22">
      <c r="B27" s="138"/>
      <c r="C27" s="154" t="s">
        <v>31</v>
      </c>
      <c r="D27" s="80" t="s">
        <v>14</v>
      </c>
      <c r="E27" s="13">
        <v>3.937</v>
      </c>
      <c r="F27" s="18">
        <v>106.148</v>
      </c>
      <c r="G27" s="45">
        <v>1.488</v>
      </c>
      <c r="H27" s="18">
        <v>3.938</v>
      </c>
      <c r="I27" s="18">
        <v>102.916</v>
      </c>
      <c r="J27" s="45">
        <v>1.134</v>
      </c>
      <c r="K27" s="18">
        <v>22.826</v>
      </c>
      <c r="L27" s="45">
        <v>1.288</v>
      </c>
      <c r="M27" s="34">
        <f>F27/$F$47</f>
        <v>0.0026902511647056</v>
      </c>
      <c r="N27" s="12">
        <v>0.054</v>
      </c>
      <c r="O27" s="13">
        <v>1.767</v>
      </c>
      <c r="P27" s="61">
        <v>1.196</v>
      </c>
    </row>
    <row r="28" spans="1:23" customHeight="1" ht="22">
      <c r="B28" s="138"/>
      <c r="C28" s="155"/>
      <c r="D28" s="81" t="s">
        <v>15</v>
      </c>
      <c r="E28" s="7">
        <v>11.5</v>
      </c>
      <c r="F28" s="7">
        <v>155.354</v>
      </c>
      <c r="G28" s="46">
        <v>1.032</v>
      </c>
      <c r="H28" s="7">
        <v>9.711</v>
      </c>
      <c r="I28" s="7">
        <v>153.603</v>
      </c>
      <c r="J28" s="46">
        <v>1.074</v>
      </c>
      <c r="K28" s="7">
        <v>36.888</v>
      </c>
      <c r="L28" s="46">
        <v>1.071</v>
      </c>
      <c r="M28" s="31">
        <f>F28/$F$47</f>
        <v>0.003937344834021</v>
      </c>
      <c r="N28" s="6">
        <v>3.486</v>
      </c>
      <c r="O28" s="7">
        <v>42.091</v>
      </c>
      <c r="P28" s="58">
        <v>0.935</v>
      </c>
    </row>
    <row r="29" spans="1:23" customHeight="1" ht="22">
      <c r="B29" s="138"/>
      <c r="C29" s="155"/>
      <c r="D29" s="81" t="s">
        <v>32</v>
      </c>
      <c r="E29" s="9">
        <v>1.016</v>
      </c>
      <c r="F29" s="9">
        <v>38.001</v>
      </c>
      <c r="G29" s="50">
        <v>0.714</v>
      </c>
      <c r="H29" s="9">
        <v>1.035</v>
      </c>
      <c r="I29" s="9">
        <v>49.922</v>
      </c>
      <c r="J29" s="50">
        <v>0.695</v>
      </c>
      <c r="K29" s="9">
        <v>0.652</v>
      </c>
      <c r="L29" s="50">
        <v>0.828</v>
      </c>
      <c r="M29" s="35">
        <f>F29/$F$47</f>
        <v>0.00096311032247405</v>
      </c>
      <c r="N29" s="6">
        <v>0.156</v>
      </c>
      <c r="O29" s="7">
        <v>5.937</v>
      </c>
      <c r="P29" s="58">
        <v>0.286</v>
      </c>
    </row>
    <row r="30" spans="1:23" customHeight="1" ht="22">
      <c r="B30" s="138"/>
      <c r="C30" s="155"/>
      <c r="D30" s="82" t="s">
        <v>28</v>
      </c>
      <c r="E30" s="17">
        <v>489.964</v>
      </c>
      <c r="F30" s="17">
        <v>2001.49</v>
      </c>
      <c r="G30" s="47">
        <v>1.049</v>
      </c>
      <c r="H30" s="17">
        <v>570.238</v>
      </c>
      <c r="I30" s="17">
        <v>2270.76</v>
      </c>
      <c r="J30" s="47">
        <v>1.011</v>
      </c>
      <c r="K30" s="17">
        <v>1810.481</v>
      </c>
      <c r="L30" s="47">
        <v>0.968</v>
      </c>
      <c r="M30" s="32">
        <f>F30/$F$47</f>
        <v>0.050726446128486</v>
      </c>
      <c r="N30" s="16">
        <v>297.506</v>
      </c>
      <c r="O30" s="17">
        <v>1110.315</v>
      </c>
      <c r="P30" s="59">
        <v>1.122</v>
      </c>
    </row>
    <row r="31" spans="1:23" customHeight="1" ht="22">
      <c r="B31" s="138"/>
      <c r="C31" s="156"/>
      <c r="D31" s="15" t="s">
        <v>33</v>
      </c>
      <c r="E31" s="4">
        <v>506.417</v>
      </c>
      <c r="F31" s="4">
        <v>2300.993</v>
      </c>
      <c r="G31" s="48">
        <v>1.054</v>
      </c>
      <c r="H31" s="4">
        <v>584.922</v>
      </c>
      <c r="I31" s="4">
        <v>2577.201</v>
      </c>
      <c r="J31" s="48">
        <v>1.01</v>
      </c>
      <c r="K31" s="4">
        <v>1870.847</v>
      </c>
      <c r="L31" s="48">
        <v>0.973</v>
      </c>
      <c r="M31" s="33">
        <f>F31/$F$47</f>
        <v>0.058317152449686</v>
      </c>
      <c r="N31" s="14">
        <v>301.202</v>
      </c>
      <c r="O31" s="4">
        <v>1160.11</v>
      </c>
      <c r="P31" s="62">
        <v>1.098</v>
      </c>
    </row>
    <row r="32" spans="1:23" customHeight="1" ht="22">
      <c r="B32" s="138"/>
      <c r="C32" s="153" t="s">
        <v>34</v>
      </c>
      <c r="D32" s="80" t="s">
        <v>14</v>
      </c>
      <c r="E32" s="13">
        <v>11768.678</v>
      </c>
      <c r="F32" s="13">
        <v>5167.124</v>
      </c>
      <c r="G32" s="49">
        <v>0.882</v>
      </c>
      <c r="H32" s="13">
        <v>12275.364</v>
      </c>
      <c r="I32" s="13">
        <v>5203.56</v>
      </c>
      <c r="J32" s="49">
        <v>0.936</v>
      </c>
      <c r="K32" s="13">
        <v>10351.19</v>
      </c>
      <c r="L32" s="49">
        <v>1.339</v>
      </c>
      <c r="M32" s="34">
        <f>F32/$F$47</f>
        <v>0.13095735538284</v>
      </c>
      <c r="N32" s="12">
        <v>1127.056</v>
      </c>
      <c r="O32" s="13">
        <v>1485.004</v>
      </c>
      <c r="P32" s="61">
        <v>0.986</v>
      </c>
    </row>
    <row r="33" spans="1:23" customHeight="1" ht="22">
      <c r="B33" s="138"/>
      <c r="C33" s="138"/>
      <c r="D33" s="81" t="s">
        <v>15</v>
      </c>
      <c r="E33" s="7">
        <v>1012.145</v>
      </c>
      <c r="F33" s="7">
        <v>3995.932</v>
      </c>
      <c r="G33" s="46">
        <v>0.89</v>
      </c>
      <c r="H33" s="7">
        <v>1060.67</v>
      </c>
      <c r="I33" s="7">
        <v>4145.832</v>
      </c>
      <c r="J33" s="46">
        <v>0.944</v>
      </c>
      <c r="K33" s="7">
        <v>4964.957</v>
      </c>
      <c r="L33" s="46">
        <v>1.108</v>
      </c>
      <c r="M33" s="31">
        <f>F33/$F$47</f>
        <v>0.10127426533787</v>
      </c>
      <c r="N33" s="6">
        <v>394.348</v>
      </c>
      <c r="O33" s="7">
        <v>1488.288</v>
      </c>
      <c r="P33" s="58">
        <v>1.099</v>
      </c>
    </row>
    <row r="34" spans="1:23" customHeight="1" ht="22">
      <c r="B34" s="138"/>
      <c r="C34" s="138"/>
      <c r="D34" s="81" t="s">
        <v>16</v>
      </c>
      <c r="E34" s="7">
        <v>341.052</v>
      </c>
      <c r="F34" s="7">
        <v>569.242</v>
      </c>
      <c r="G34" s="46">
        <v>0.837</v>
      </c>
      <c r="H34" s="7">
        <v>362.356</v>
      </c>
      <c r="I34" s="7">
        <v>580.135</v>
      </c>
      <c r="J34" s="46">
        <v>0.827</v>
      </c>
      <c r="K34" s="7">
        <v>880.612</v>
      </c>
      <c r="L34" s="46">
        <v>1.189</v>
      </c>
      <c r="M34" s="31">
        <f>F34/$F$47</f>
        <v>0.014427063661108</v>
      </c>
      <c r="N34" s="6">
        <v>0.528</v>
      </c>
      <c r="O34" s="7">
        <v>13.48</v>
      </c>
      <c r="P34" s="58">
        <v>0.439</v>
      </c>
    </row>
    <row r="35" spans="1:23" customHeight="1" ht="22">
      <c r="B35" s="138"/>
      <c r="C35" s="138"/>
      <c r="D35" s="81" t="s">
        <v>17</v>
      </c>
      <c r="E35" s="7">
        <v>10.544</v>
      </c>
      <c r="F35" s="7">
        <v>729.413</v>
      </c>
      <c r="G35" s="46">
        <v>1.038</v>
      </c>
      <c r="H35" s="7">
        <v>8.667</v>
      </c>
      <c r="I35" s="7">
        <v>712.399</v>
      </c>
      <c r="J35" s="46">
        <v>1.061</v>
      </c>
      <c r="K35" s="7">
        <v>1.223</v>
      </c>
      <c r="L35" s="46">
        <v>1.574</v>
      </c>
      <c r="M35" s="31">
        <f>F35/$F$47</f>
        <v>0.018486492188278</v>
      </c>
      <c r="N35" s="6">
        <v>1.612</v>
      </c>
      <c r="O35" s="7">
        <v>192.226</v>
      </c>
      <c r="P35" s="58">
        <v>1.566</v>
      </c>
    </row>
    <row r="36" spans="1:23" customHeight="1" ht="22">
      <c r="B36" s="138"/>
      <c r="C36" s="138"/>
      <c r="D36" s="81" t="s">
        <v>18</v>
      </c>
      <c r="E36" s="7">
        <v>3.513</v>
      </c>
      <c r="F36" s="7">
        <v>703.784</v>
      </c>
      <c r="G36" s="46">
        <v>0.973</v>
      </c>
      <c r="H36" s="7">
        <v>2.516</v>
      </c>
      <c r="I36" s="7">
        <v>656.576</v>
      </c>
      <c r="J36" s="46">
        <v>0.999</v>
      </c>
      <c r="K36" s="7">
        <v>0.083</v>
      </c>
      <c r="L36" s="46">
        <v>1.339</v>
      </c>
      <c r="M36" s="31">
        <f>F36/$F$47</f>
        <v>0.017836942059211</v>
      </c>
      <c r="N36" s="6">
        <v>0.757</v>
      </c>
      <c r="O36" s="7">
        <v>205.851</v>
      </c>
      <c r="P36" s="58">
        <v>0.964</v>
      </c>
    </row>
    <row r="37" spans="1:23" customHeight="1" ht="22">
      <c r="B37" s="138"/>
      <c r="C37" s="138"/>
      <c r="D37" s="81" t="s">
        <v>35</v>
      </c>
      <c r="E37" s="7">
        <v>2668.395</v>
      </c>
      <c r="F37" s="7">
        <v>3555.549</v>
      </c>
      <c r="G37" s="46">
        <v>0.958</v>
      </c>
      <c r="H37" s="7">
        <v>2273.318</v>
      </c>
      <c r="I37" s="7">
        <v>3540.08</v>
      </c>
      <c r="J37" s="74">
        <v>0.91</v>
      </c>
      <c r="K37" s="73">
        <v>5081.015</v>
      </c>
      <c r="L37" s="74">
        <v>1.208</v>
      </c>
      <c r="M37" s="31">
        <f>F37/$F$47</f>
        <v>0.09011304818195</v>
      </c>
      <c r="N37" s="6">
        <v>1133.484</v>
      </c>
      <c r="O37" s="7">
        <v>1536.171</v>
      </c>
      <c r="P37" s="58">
        <v>0.884</v>
      </c>
    </row>
    <row r="38" spans="1:23" customHeight="1" ht="22">
      <c r="B38" s="138"/>
      <c r="C38" s="138"/>
      <c r="D38" s="81" t="s">
        <v>20</v>
      </c>
      <c r="E38" s="7">
        <v>170.224</v>
      </c>
      <c r="F38" s="7">
        <v>977.443</v>
      </c>
      <c r="G38" s="46">
        <v>1.023</v>
      </c>
      <c r="H38" s="7">
        <v>159.594</v>
      </c>
      <c r="I38" s="7">
        <v>958.211</v>
      </c>
      <c r="J38" s="46">
        <v>0.907</v>
      </c>
      <c r="K38" s="7">
        <v>517.934</v>
      </c>
      <c r="L38" s="46">
        <v>1.175</v>
      </c>
      <c r="M38" s="31">
        <f>F38/$F$47</f>
        <v>0.024772649217915</v>
      </c>
      <c r="N38" s="6">
        <v>50.64</v>
      </c>
      <c r="O38" s="7">
        <v>344.861</v>
      </c>
      <c r="P38" s="58">
        <v>1.097</v>
      </c>
    </row>
    <row r="39" spans="1:23" customHeight="1" ht="22">
      <c r="B39" s="138"/>
      <c r="C39" s="138"/>
      <c r="D39" s="81" t="s">
        <v>22</v>
      </c>
      <c r="E39" s="7">
        <v>131.922</v>
      </c>
      <c r="F39" s="7">
        <v>367.065</v>
      </c>
      <c r="G39" s="46">
        <v>0.89</v>
      </c>
      <c r="H39" s="7">
        <v>133.468</v>
      </c>
      <c r="I39" s="7">
        <v>387.736</v>
      </c>
      <c r="J39" s="46">
        <v>0.89</v>
      </c>
      <c r="K39" s="7">
        <v>269.835</v>
      </c>
      <c r="L39" s="46">
        <v>1.42</v>
      </c>
      <c r="M39" s="31">
        <f>F39/$F$47</f>
        <v>0.0093030207236372</v>
      </c>
      <c r="N39" s="6">
        <v>2.42</v>
      </c>
      <c r="O39" s="7">
        <v>21.826</v>
      </c>
      <c r="P39" s="58">
        <v>0.904</v>
      </c>
    </row>
    <row r="40" spans="1:23" customHeight="1" ht="22">
      <c r="B40" s="138"/>
      <c r="C40" s="138"/>
      <c r="D40" s="81" t="s">
        <v>23</v>
      </c>
      <c r="E40" s="7">
        <v>204.93</v>
      </c>
      <c r="F40" s="7">
        <v>173.079</v>
      </c>
      <c r="G40" s="46">
        <v>0.825</v>
      </c>
      <c r="H40" s="7">
        <v>197.456</v>
      </c>
      <c r="I40" s="7">
        <v>130.052</v>
      </c>
      <c r="J40" s="46">
        <v>0.968</v>
      </c>
      <c r="K40" s="7">
        <v>42.464</v>
      </c>
      <c r="L40" s="46">
        <v>1.109</v>
      </c>
      <c r="M40" s="31">
        <f>F40/$F$47</f>
        <v>0.0043865732876368</v>
      </c>
      <c r="N40" s="6">
        <v>79.005</v>
      </c>
      <c r="O40" s="7">
        <v>36.442</v>
      </c>
      <c r="P40" s="58">
        <v>0.988</v>
      </c>
    </row>
    <row r="41" spans="1:23" customHeight="1" ht="22">
      <c r="B41" s="138"/>
      <c r="C41" s="138"/>
      <c r="D41" s="83" t="s">
        <v>28</v>
      </c>
      <c r="E41" s="8">
        <v>38563.357</v>
      </c>
      <c r="F41" s="8">
        <v>16453.583</v>
      </c>
      <c r="G41" s="51">
        <v>0.935</v>
      </c>
      <c r="H41" s="8">
        <v>37556.764</v>
      </c>
      <c r="I41" s="8">
        <v>16628.83</v>
      </c>
      <c r="J41" s="51">
        <v>0.917</v>
      </c>
      <c r="K41" s="8">
        <v>93091.952</v>
      </c>
      <c r="L41" s="51">
        <v>1.185</v>
      </c>
      <c r="M41" s="31">
        <f>F41/$F$47</f>
        <v>0.41700522694096</v>
      </c>
      <c r="N41" s="6">
        <v>18288.49</v>
      </c>
      <c r="O41" s="7">
        <v>8360.862</v>
      </c>
      <c r="P41" s="58">
        <v>1.025</v>
      </c>
    </row>
    <row r="42" spans="1:23" customHeight="1" ht="22">
      <c r="B42" s="138"/>
      <c r="C42" s="138"/>
      <c r="D42" s="81" t="s">
        <v>36</v>
      </c>
      <c r="E42" s="7">
        <v>5779.573</v>
      </c>
      <c r="F42" s="7">
        <v>1181.055</v>
      </c>
      <c r="G42" s="46">
        <v>0.84</v>
      </c>
      <c r="H42" s="7">
        <v>6339.7</v>
      </c>
      <c r="I42" s="7">
        <v>1350.529</v>
      </c>
      <c r="J42" s="46">
        <v>0.898</v>
      </c>
      <c r="K42" s="7">
        <v>4092.066</v>
      </c>
      <c r="L42" s="46">
        <v>1.003</v>
      </c>
      <c r="M42" s="35">
        <f>F42/$F$47</f>
        <v>0.029933061285482</v>
      </c>
      <c r="N42" s="6">
        <v>3094.758</v>
      </c>
      <c r="O42" s="7">
        <v>375.645</v>
      </c>
      <c r="P42" s="58">
        <v>0.803</v>
      </c>
    </row>
    <row r="43" spans="1:23" customHeight="1" ht="22">
      <c r="B43" s="138"/>
      <c r="C43" s="138"/>
      <c r="D43" s="84" t="s">
        <v>37</v>
      </c>
      <c r="E43" s="5">
        <v>106.379</v>
      </c>
      <c r="F43" s="5">
        <v>1694.471</v>
      </c>
      <c r="G43" s="52">
        <v>0.97</v>
      </c>
      <c r="H43" s="5">
        <v>102.114</v>
      </c>
      <c r="I43" s="5">
        <v>1696.353</v>
      </c>
      <c r="J43" s="52">
        <v>0.999</v>
      </c>
      <c r="K43" s="5">
        <v>371.673</v>
      </c>
      <c r="L43" s="52">
        <v>1.071</v>
      </c>
      <c r="M43" s="31">
        <f>F43/$F$47</f>
        <v>0.042945251736347</v>
      </c>
      <c r="N43" s="16">
        <v>65.564</v>
      </c>
      <c r="O43" s="72">
        <v>856.593</v>
      </c>
      <c r="P43" s="59">
        <v>1.139</v>
      </c>
    </row>
    <row r="44" spans="1:23" customHeight="1" ht="22">
      <c r="B44" s="138"/>
      <c r="C44" s="138"/>
      <c r="D44" s="85" t="s">
        <v>38</v>
      </c>
      <c r="E44" s="11">
        <v>60760.712</v>
      </c>
      <c r="F44" s="11">
        <v>35567.74</v>
      </c>
      <c r="G44" s="53">
        <v>0.924</v>
      </c>
      <c r="H44" s="11">
        <v>60471.987</v>
      </c>
      <c r="I44" s="11">
        <v>35990.293</v>
      </c>
      <c r="J44" s="53">
        <v>0.927</v>
      </c>
      <c r="K44" s="11">
        <v>119665.004</v>
      </c>
      <c r="L44" s="53">
        <v>1.187</v>
      </c>
      <c r="M44" s="66">
        <f>F44/$F$47</f>
        <v>0.90144095000324</v>
      </c>
      <c r="N44" s="10">
        <v>24238.662</v>
      </c>
      <c r="O44" s="11">
        <v>14917.249</v>
      </c>
      <c r="P44" s="63">
        <v>1.013</v>
      </c>
    </row>
    <row r="45" spans="1:23" customHeight="1" ht="22">
      <c r="B45" s="138"/>
      <c r="C45" s="138"/>
      <c r="D45" s="86" t="s">
        <v>24</v>
      </c>
      <c r="E45" s="9">
        <v>623.218</v>
      </c>
      <c r="F45" s="9">
        <v>3156.524</v>
      </c>
      <c r="G45" s="50">
        <v>0.987</v>
      </c>
      <c r="H45" s="9">
        <v>589.686</v>
      </c>
      <c r="I45" s="9">
        <v>3163.968</v>
      </c>
      <c r="J45" s="50">
        <v>0.994</v>
      </c>
      <c r="K45" s="9">
        <v>395.428</v>
      </c>
      <c r="L45" s="50">
        <v>1.113</v>
      </c>
      <c r="M45" s="35">
        <f>F45/$F$47</f>
        <v>0.080000022303021</v>
      </c>
      <c r="N45" s="42">
        <v>41.991</v>
      </c>
      <c r="O45" s="39">
        <v>365.226</v>
      </c>
      <c r="P45" s="64">
        <v>0.928</v>
      </c>
    </row>
    <row r="46" spans="1:23" customHeight="1" ht="22">
      <c r="B46" s="138"/>
      <c r="C46" s="157"/>
      <c r="D46" s="81" t="s">
        <v>29</v>
      </c>
      <c r="E46" s="8">
        <v>12017.279</v>
      </c>
      <c r="F46" s="8">
        <v>732.275</v>
      </c>
      <c r="G46" s="51">
        <v>0.933</v>
      </c>
      <c r="H46" s="8">
        <v>12010.295</v>
      </c>
      <c r="I46" s="8">
        <v>779.709</v>
      </c>
      <c r="J46" s="51">
        <v>0.905</v>
      </c>
      <c r="K46" s="8">
        <v>79.845</v>
      </c>
      <c r="L46" s="51">
        <v>0.796</v>
      </c>
      <c r="M46" s="36">
        <f>F46/$F$47</f>
        <v>0.018559027693737</v>
      </c>
      <c r="N46" s="16">
        <v>50.06</v>
      </c>
      <c r="O46" s="17">
        <v>486.569</v>
      </c>
      <c r="P46" s="59">
        <v>0.926</v>
      </c>
    </row>
    <row r="47" spans="1:23" customHeight="1" ht="22">
      <c r="B47" s="139"/>
      <c r="C47" s="88"/>
      <c r="D47" s="87" t="s">
        <v>39</v>
      </c>
      <c r="E47" s="28">
        <v>73401.209</v>
      </c>
      <c r="F47" s="28">
        <v>39456.539</v>
      </c>
      <c r="G47" s="54">
        <v>0.929</v>
      </c>
      <c r="H47" s="28">
        <v>73071.968</v>
      </c>
      <c r="I47" s="28">
        <v>39933.97</v>
      </c>
      <c r="J47" s="54">
        <v>0.931</v>
      </c>
      <c r="K47" s="28">
        <v>120140.277</v>
      </c>
      <c r="L47" s="54">
        <v>1.186</v>
      </c>
      <c r="M47" s="37">
        <f>SUM(M44:M46)</f>
        <v>1</v>
      </c>
      <c r="N47" s="43">
        <v>24330.713</v>
      </c>
      <c r="O47" s="28">
        <v>15769.044</v>
      </c>
      <c r="P47" s="65">
        <v>1.008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42746.022</v>
      </c>
      <c r="F51" s="108"/>
      <c r="G51" s="109">
        <v>332.357</v>
      </c>
      <c r="H51" s="110"/>
      <c r="I51" s="111">
        <v>12185.669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1328.102</v>
      </c>
      <c r="F52" s="114"/>
      <c r="G52" s="113">
        <v>74.725</v>
      </c>
      <c r="H52" s="114"/>
      <c r="I52" s="115">
        <v>1508.762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12053.563</v>
      </c>
      <c r="F53" s="114"/>
      <c r="G53" s="113">
        <v>10.472</v>
      </c>
      <c r="H53" s="114"/>
      <c r="I53" s="115">
        <v>111.558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10.727</v>
      </c>
      <c r="F54" s="121"/>
      <c r="G54" s="120">
        <v>0.683</v>
      </c>
      <c r="H54" s="121"/>
      <c r="I54" s="122">
        <v>46.007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56138.414</v>
      </c>
      <c r="F55" s="93"/>
      <c r="G55" s="92">
        <v>418.237</v>
      </c>
      <c r="H55" s="93"/>
      <c r="I55" s="94">
        <v>13851.996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2023.9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